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Екатерина\Работа\Заседания Собрания\Заседания район\48-е заседание\Решения\решение 48-295 об утверждении базового тарифа\"/>
    </mc:Choice>
  </mc:AlternateContent>
  <bookViews>
    <workbookView xWindow="0" yWindow="0" windowWidth="20490" windowHeight="7065"/>
  </bookViews>
  <sheets>
    <sheet name="Диф" sheetId="6" r:id="rId1"/>
  </sheets>
  <calcPr calcId="152511"/>
</workbook>
</file>

<file path=xl/calcChain.xml><?xml version="1.0" encoding="utf-8"?>
<calcChain xmlns="http://schemas.openxmlformats.org/spreadsheetml/2006/main">
  <c r="I172" i="6" l="1"/>
  <c r="I169" i="6"/>
  <c r="I174" i="6"/>
  <c r="I167" i="6"/>
  <c r="I137" i="6"/>
  <c r="I42" i="6"/>
  <c r="I41" i="6"/>
  <c r="I36" i="6"/>
  <c r="I32" i="6"/>
  <c r="I28" i="6"/>
  <c r="I26" i="6"/>
  <c r="I24" i="6"/>
  <c r="I16" i="6"/>
  <c r="I15" i="6"/>
  <c r="I182" i="6"/>
  <c r="I177" i="6"/>
  <c r="I178" i="6"/>
  <c r="I179" i="6"/>
  <c r="I180" i="6"/>
  <c r="I181" i="6"/>
  <c r="I176" i="6"/>
  <c r="I175" i="6"/>
  <c r="I173" i="6"/>
  <c r="I171" i="6"/>
  <c r="I170" i="6"/>
  <c r="I16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38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43" i="6"/>
  <c r="I38" i="6"/>
  <c r="I39" i="6"/>
  <c r="I40" i="6"/>
  <c r="I37" i="6"/>
  <c r="I34" i="6"/>
  <c r="I35" i="6"/>
  <c r="I33" i="6"/>
  <c r="I29" i="6"/>
  <c r="I30" i="6"/>
  <c r="I31" i="6"/>
  <c r="I27" i="6"/>
  <c r="I25" i="6"/>
  <c r="I18" i="6"/>
  <c r="I19" i="6"/>
  <c r="I20" i="6"/>
  <c r="I21" i="6"/>
  <c r="I22" i="6"/>
  <c r="I23" i="6"/>
  <c r="I17" i="6"/>
</calcChain>
</file>

<file path=xl/sharedStrings.xml><?xml version="1.0" encoding="utf-8"?>
<sst xmlns="http://schemas.openxmlformats.org/spreadsheetml/2006/main" count="407" uniqueCount="87">
  <si>
    <t>Адрес многоквартирного дома</t>
  </si>
  <si>
    <t>Площадь дома</t>
  </si>
  <si>
    <t>Год постройки</t>
  </si>
  <si>
    <t>Дата заключения договора</t>
  </si>
  <si>
    <t>улица</t>
  </si>
  <si>
    <t>№ дома</t>
  </si>
  <si>
    <t>г. Венев</t>
  </si>
  <si>
    <t>9 Мая</t>
  </si>
  <si>
    <t>Белова</t>
  </si>
  <si>
    <t>14 б</t>
  </si>
  <si>
    <t>14 в</t>
  </si>
  <si>
    <t>14 г</t>
  </si>
  <si>
    <t>14 д</t>
  </si>
  <si>
    <t>Бундурина</t>
  </si>
  <si>
    <t>Володарского</t>
  </si>
  <si>
    <t>Геологов</t>
  </si>
  <si>
    <t>Декабристов</t>
  </si>
  <si>
    <t>1 а</t>
  </si>
  <si>
    <t>К. Маркса</t>
  </si>
  <si>
    <t>12 а</t>
  </si>
  <si>
    <t>Коломенская, Советская</t>
  </si>
  <si>
    <t>70 в</t>
  </si>
  <si>
    <t>Красная площадь</t>
  </si>
  <si>
    <t>Красноармейская</t>
  </si>
  <si>
    <t>2/1</t>
  </si>
  <si>
    <t>2/2</t>
  </si>
  <si>
    <t>Л. Толстого</t>
  </si>
  <si>
    <t xml:space="preserve">19 а </t>
  </si>
  <si>
    <t>24 а</t>
  </si>
  <si>
    <t>Международная</t>
  </si>
  <si>
    <t>м-н Северный</t>
  </si>
  <si>
    <t>20 а</t>
  </si>
  <si>
    <t>25 а</t>
  </si>
  <si>
    <t>33 а</t>
  </si>
  <si>
    <t>м-н Северный*</t>
  </si>
  <si>
    <t>м-н Южный</t>
  </si>
  <si>
    <t>13 а</t>
  </si>
  <si>
    <t>2 а</t>
  </si>
  <si>
    <t>38 а</t>
  </si>
  <si>
    <t>38 б</t>
  </si>
  <si>
    <t>38 в</t>
  </si>
  <si>
    <t>41 а</t>
  </si>
  <si>
    <t>41 б</t>
  </si>
  <si>
    <t>46 а</t>
  </si>
  <si>
    <t>46 в</t>
  </si>
  <si>
    <t>47 а</t>
  </si>
  <si>
    <t>47 б</t>
  </si>
  <si>
    <t>70 а</t>
  </si>
  <si>
    <t>м-н Южный*</t>
  </si>
  <si>
    <t>п. М. Горная</t>
  </si>
  <si>
    <t>п. М. Почтовая</t>
  </si>
  <si>
    <t>п. М. Садовая</t>
  </si>
  <si>
    <t>п. М. Спортивная</t>
  </si>
  <si>
    <t>Площадь Ильича</t>
  </si>
  <si>
    <t>Привокзальная</t>
  </si>
  <si>
    <t>Пролетарская</t>
  </si>
  <si>
    <t>Революционная</t>
  </si>
  <si>
    <t>10 б</t>
  </si>
  <si>
    <t>Свободная</t>
  </si>
  <si>
    <t>Свободная(88,9 кв/389 ТП)</t>
  </si>
  <si>
    <t>Советская</t>
  </si>
  <si>
    <t>9 а</t>
  </si>
  <si>
    <t>Станционная</t>
  </si>
  <si>
    <t>Стрешнева 9</t>
  </si>
  <si>
    <t>Уровень благоустройства</t>
  </si>
  <si>
    <t>IV</t>
  </si>
  <si>
    <t>III</t>
  </si>
  <si>
    <t>II</t>
  </si>
  <si>
    <t>I</t>
  </si>
  <si>
    <t>Базовый тариф</t>
  </si>
  <si>
    <t>Тариф</t>
  </si>
  <si>
    <t>-</t>
  </si>
  <si>
    <t>11 шт</t>
  </si>
  <si>
    <t>4 шт</t>
  </si>
  <si>
    <t>10 шт</t>
  </si>
  <si>
    <t>% от базового тарифа</t>
  </si>
  <si>
    <t>Кол-во домов</t>
  </si>
  <si>
    <t>Неоказываемые услуги</t>
  </si>
  <si>
    <t>2. Уборка МОП</t>
  </si>
  <si>
    <t>3. Водоотведение</t>
  </si>
  <si>
    <t>1. Благоустройство придомовой территории</t>
  </si>
  <si>
    <t>143 шт</t>
  </si>
  <si>
    <t>-----</t>
  </si>
  <si>
    <r>
      <t xml:space="preserve"> 1. Благоустройство придомовой территории. </t>
    </r>
    <r>
      <rPr>
        <sz val="11"/>
        <color rgb="FFFF0000"/>
        <rFont val="Times New Roman"/>
        <family val="1"/>
        <charset val="204"/>
      </rPr>
      <t>ИЛИ.</t>
    </r>
    <r>
      <rPr>
        <sz val="11"/>
        <rFont val="Times New Roman"/>
        <family val="1"/>
        <charset val="204"/>
      </rPr>
      <t xml:space="preserve"> 2. Водоотведение</t>
    </r>
  </si>
  <si>
    <t>Дифференциация тарифа в зависимости от  объема оказываемых услуг</t>
  </si>
  <si>
    <t>Список многоквартирных домов с указанием тарифа</t>
  </si>
  <si>
    <t>Приложение № 1 к  решению  Собрания представителей муниципального образования Веневский район "Об утверждении базового тарифа на содержание и текущий ремонт жилого фонда многоквартирных домов" от 04.02.2022                                                                                № 48-295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</si>
</sst>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\ mmm\ yy;@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7">
    <xf numFmtId="0" fontId="0" fillId="0" borderId="0" xfId="0"/>
    <xf numFmtId="0" fontId="4" fillId="0" borderId="0" xfId="0" applyFont="1"/>
    <xf numFmtId="0" fontId="0" fillId="0" borderId="0" xfId="0" applyFill="1"/>
    <xf numFmtId="3" fontId="9" fillId="0" borderId="2" xfId="1" applyNumberFormat="1" applyFont="1" applyFill="1" applyBorder="1" applyAlignment="1">
      <alignment horizontal="center" vertical="top"/>
    </xf>
    <xf numFmtId="0" fontId="9" fillId="0" borderId="2" xfId="1" applyFont="1" applyFill="1" applyBorder="1" applyAlignment="1">
      <alignment horizontal="center" vertical="center" wrapText="1"/>
    </xf>
    <xf numFmtId="3" fontId="9" fillId="0" borderId="20" xfId="1" applyNumberFormat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3" fontId="10" fillId="0" borderId="1" xfId="1" applyNumberFormat="1" applyFont="1" applyFill="1" applyBorder="1"/>
    <xf numFmtId="0" fontId="10" fillId="0" borderId="2" xfId="1" applyNumberFormat="1" applyFont="1" applyFill="1" applyBorder="1" applyAlignment="1">
      <alignment horizontal="center"/>
    </xf>
    <xf numFmtId="4" fontId="10" fillId="0" borderId="2" xfId="1" applyNumberFormat="1" applyFont="1" applyFill="1" applyBorder="1" applyAlignment="1">
      <alignment horizontal="center"/>
    </xf>
    <xf numFmtId="3" fontId="1" fillId="0" borderId="22" xfId="0" applyNumberFormat="1" applyFont="1" applyFill="1" applyBorder="1" applyAlignment="1">
      <alignment horizontal="center"/>
    </xf>
    <xf numFmtId="164" fontId="1" fillId="0" borderId="23" xfId="0" applyNumberFormat="1" applyFont="1" applyFill="1" applyBorder="1" applyAlignment="1">
      <alignment horizontal="center"/>
    </xf>
    <xf numFmtId="49" fontId="10" fillId="0" borderId="2" xfId="1" applyNumberFormat="1" applyFont="1" applyFill="1" applyBorder="1" applyAlignment="1">
      <alignment horizontal="center"/>
    </xf>
    <xf numFmtId="3" fontId="11" fillId="0" borderId="22" xfId="0" applyNumberFormat="1" applyFont="1" applyFill="1" applyBorder="1" applyAlignment="1">
      <alignment horizontal="center"/>
    </xf>
    <xf numFmtId="3" fontId="12" fillId="0" borderId="22" xfId="1" applyNumberFormat="1" applyFont="1" applyFill="1" applyBorder="1" applyAlignment="1">
      <alignment horizontal="center"/>
    </xf>
    <xf numFmtId="3" fontId="6" fillId="0" borderId="1" xfId="1" applyNumberFormat="1" applyFont="1" applyFill="1" applyBorder="1"/>
    <xf numFmtId="0" fontId="6" fillId="0" borderId="2" xfId="1" applyNumberFormat="1" applyFont="1" applyFill="1" applyBorder="1" applyAlignment="1">
      <alignment horizontal="center"/>
    </xf>
    <xf numFmtId="4" fontId="13" fillId="0" borderId="2" xfId="0" applyNumberFormat="1" applyFont="1" applyFill="1" applyBorder="1" applyAlignment="1">
      <alignment horizontal="center"/>
    </xf>
    <xf numFmtId="3" fontId="10" fillId="0" borderId="4" xfId="1" applyNumberFormat="1" applyFont="1" applyFill="1" applyBorder="1"/>
    <xf numFmtId="0" fontId="10" fillId="0" borderId="5" xfId="1" applyNumberFormat="1" applyFont="1" applyFill="1" applyBorder="1" applyAlignment="1">
      <alignment horizontal="center"/>
    </xf>
    <xf numFmtId="4" fontId="10" fillId="0" borderId="5" xfId="1" applyNumberFormat="1" applyFont="1" applyFill="1" applyBorder="1" applyAlignment="1">
      <alignment horizontal="center"/>
    </xf>
    <xf numFmtId="3" fontId="1" fillId="0" borderId="24" xfId="0" applyNumberFormat="1" applyFont="1" applyFill="1" applyBorder="1" applyAlignment="1">
      <alignment horizontal="center"/>
    </xf>
    <xf numFmtId="164" fontId="1" fillId="0" borderId="25" xfId="0" applyNumberFormat="1" applyFont="1" applyFill="1" applyBorder="1" applyAlignment="1">
      <alignment horizontal="center"/>
    </xf>
    <xf numFmtId="0" fontId="14" fillId="0" borderId="2" xfId="1" applyNumberFormat="1" applyFont="1" applyFill="1" applyBorder="1" applyAlignment="1">
      <alignment horizontal="center"/>
    </xf>
    <xf numFmtId="4" fontId="14" fillId="0" borderId="2" xfId="1" applyNumberFormat="1" applyFont="1" applyFill="1" applyBorder="1" applyAlignment="1">
      <alignment horizontal="center"/>
    </xf>
    <xf numFmtId="3" fontId="10" fillId="0" borderId="21" xfId="1" applyNumberFormat="1" applyFont="1" applyFill="1" applyBorder="1" applyAlignment="1">
      <alignment horizontal="center"/>
    </xf>
    <xf numFmtId="3" fontId="10" fillId="0" borderId="23" xfId="1" applyNumberFormat="1" applyFont="1" applyFill="1" applyBorder="1" applyAlignment="1">
      <alignment horizontal="center"/>
    </xf>
    <xf numFmtId="164" fontId="11" fillId="0" borderId="23" xfId="0" applyNumberFormat="1" applyFont="1" applyFill="1" applyBorder="1" applyAlignment="1">
      <alignment horizontal="center"/>
    </xf>
    <xf numFmtId="0" fontId="16" fillId="0" borderId="0" xfId="0" applyFont="1" applyFill="1"/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 wrapText="1"/>
    </xf>
    <xf numFmtId="3" fontId="14" fillId="0" borderId="2" xfId="1" applyNumberFormat="1" applyFont="1" applyFill="1" applyBorder="1"/>
    <xf numFmtId="3" fontId="15" fillId="0" borderId="2" xfId="0" applyNumberFormat="1" applyFont="1" applyFill="1" applyBorder="1" applyAlignment="1">
      <alignment horizontal="center"/>
    </xf>
    <xf numFmtId="164" fontId="1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/>
    <xf numFmtId="0" fontId="15" fillId="0" borderId="2" xfId="0" applyFont="1" applyFill="1" applyBorder="1" applyAlignment="1">
      <alignment horizontal="center"/>
    </xf>
    <xf numFmtId="3" fontId="14" fillId="0" borderId="7" xfId="1" applyNumberFormat="1" applyFont="1" applyFill="1" applyBorder="1" applyAlignment="1">
      <alignment horizontal="center"/>
    </xf>
    <xf numFmtId="3" fontId="14" fillId="0" borderId="8" xfId="1" applyNumberFormat="1" applyFont="1" applyFill="1" applyBorder="1"/>
    <xf numFmtId="0" fontId="14" fillId="0" borderId="8" xfId="1" applyNumberFormat="1" applyFont="1" applyFill="1" applyBorder="1" applyAlignment="1">
      <alignment horizontal="center"/>
    </xf>
    <xf numFmtId="4" fontId="14" fillId="0" borderId="8" xfId="1" applyNumberFormat="1" applyFont="1" applyFill="1" applyBorder="1" applyAlignment="1">
      <alignment horizontal="center"/>
    </xf>
    <xf numFmtId="3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4" fontId="5" fillId="0" borderId="8" xfId="0" applyNumberFormat="1" applyFont="1" applyFill="1" applyBorder="1"/>
    <xf numFmtId="0" fontId="15" fillId="0" borderId="8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3" fontId="14" fillId="0" borderId="1" xfId="1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3" fontId="14" fillId="0" borderId="4" xfId="1" applyNumberFormat="1" applyFont="1" applyFill="1" applyBorder="1" applyAlignment="1">
      <alignment horizontal="center"/>
    </xf>
    <xf numFmtId="3" fontId="14" fillId="0" borderId="5" xfId="1" applyNumberFormat="1" applyFont="1" applyFill="1" applyBorder="1"/>
    <xf numFmtId="0" fontId="14" fillId="0" borderId="5" xfId="1" applyNumberFormat="1" applyFont="1" applyFill="1" applyBorder="1" applyAlignment="1">
      <alignment horizontal="center"/>
    </xf>
    <xf numFmtId="4" fontId="14" fillId="0" borderId="5" xfId="1" applyNumberFormat="1" applyFont="1" applyFill="1" applyBorder="1" applyAlignment="1">
      <alignment horizontal="center"/>
    </xf>
    <xf numFmtId="3" fontId="17" fillId="0" borderId="5" xfId="1" applyNumberFormat="1" applyFont="1" applyFill="1" applyBorder="1" applyAlignment="1">
      <alignment horizontal="center"/>
    </xf>
    <xf numFmtId="164" fontId="15" fillId="0" borderId="5" xfId="0" applyNumberFormat="1" applyFont="1" applyFill="1" applyBorder="1" applyAlignment="1">
      <alignment horizontal="center"/>
    </xf>
    <xf numFmtId="4" fontId="5" fillId="0" borderId="5" xfId="0" applyNumberFormat="1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3" fontId="10" fillId="0" borderId="26" xfId="1" applyNumberFormat="1" applyFont="1" applyFill="1" applyBorder="1" applyAlignment="1">
      <alignment horizontal="center"/>
    </xf>
    <xf numFmtId="3" fontId="10" fillId="0" borderId="7" xfId="1" applyNumberFormat="1" applyFont="1" applyFill="1" applyBorder="1"/>
    <xf numFmtId="0" fontId="10" fillId="0" borderId="8" xfId="1" applyNumberFormat="1" applyFont="1" applyFill="1" applyBorder="1" applyAlignment="1">
      <alignment horizontal="center"/>
    </xf>
    <xf numFmtId="4" fontId="10" fillId="0" borderId="8" xfId="1" applyNumberFormat="1" applyFont="1" applyFill="1" applyBorder="1" applyAlignment="1">
      <alignment horizontal="center"/>
    </xf>
    <xf numFmtId="3" fontId="1" fillId="0" borderId="27" xfId="0" applyNumberFormat="1" applyFont="1" applyFill="1" applyBorder="1" applyAlignment="1">
      <alignment horizontal="center"/>
    </xf>
    <xf numFmtId="164" fontId="1" fillId="0" borderId="26" xfId="0" applyNumberFormat="1" applyFont="1" applyFill="1" applyBorder="1" applyAlignment="1">
      <alignment horizontal="center"/>
    </xf>
    <xf numFmtId="4" fontId="0" fillId="0" borderId="8" xfId="0" applyNumberFormat="1" applyFill="1" applyBorder="1"/>
    <xf numFmtId="3" fontId="10" fillId="0" borderId="25" xfId="1" applyNumberFormat="1" applyFont="1" applyFill="1" applyBorder="1" applyAlignment="1">
      <alignment horizontal="center"/>
    </xf>
    <xf numFmtId="4" fontId="0" fillId="0" borderId="5" xfId="0" applyNumberFormat="1" applyFill="1" applyBorder="1"/>
    <xf numFmtId="0" fontId="1" fillId="0" borderId="5" xfId="0" applyFont="1" applyFill="1" applyBorder="1" applyAlignment="1">
      <alignment horizontal="center"/>
    </xf>
    <xf numFmtId="4" fontId="0" fillId="0" borderId="6" xfId="0" applyNumberFormat="1" applyFill="1" applyBorder="1"/>
    <xf numFmtId="4" fontId="0" fillId="0" borderId="9" xfId="0" applyNumberFormat="1" applyFill="1" applyBorder="1"/>
    <xf numFmtId="4" fontId="0" fillId="0" borderId="13" xfId="0" applyNumberFormat="1" applyFill="1" applyBorder="1"/>
    <xf numFmtId="4" fontId="0" fillId="0" borderId="3" xfId="0" applyNumberFormat="1" applyFill="1" applyBorder="1"/>
    <xf numFmtId="0" fontId="1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3" fontId="9" fillId="0" borderId="7" xfId="1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/>
    </xf>
    <xf numFmtId="9" fontId="12" fillId="0" borderId="5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3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15" xfId="0" applyFill="1" applyBorder="1" applyAlignment="1">
      <alignment wrapText="1"/>
    </xf>
    <xf numFmtId="0" fontId="0" fillId="0" borderId="15" xfId="0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3" fontId="9" fillId="0" borderId="7" xfId="1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3" fontId="9" fillId="0" borderId="8" xfId="1" applyNumberFormat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3" fontId="9" fillId="0" borderId="1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wrapText="1"/>
    </xf>
    <xf numFmtId="0" fontId="19" fillId="0" borderId="3" xfId="0" applyFont="1" applyFill="1" applyBorder="1" applyAlignment="1">
      <alignment wrapText="1"/>
    </xf>
    <xf numFmtId="0" fontId="12" fillId="3" borderId="1" xfId="0" applyFont="1" applyFill="1" applyBorder="1" applyAlignment="1">
      <alignment horizontal="center" vertical="center" wrapText="1"/>
    </xf>
    <xf numFmtId="9" fontId="12" fillId="3" borderId="2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9" fontId="12" fillId="4" borderId="2" xfId="0" applyNumberFormat="1" applyFont="1" applyFill="1" applyBorder="1" applyAlignment="1">
      <alignment horizontal="center" vertical="center" wrapText="1"/>
    </xf>
    <xf numFmtId="0" fontId="19" fillId="0" borderId="5" xfId="0" quotePrefix="1" applyFont="1" applyFill="1" applyBorder="1" applyAlignment="1">
      <alignment wrapText="1"/>
    </xf>
    <xf numFmtId="0" fontId="19" fillId="0" borderId="5" xfId="0" applyFont="1" applyFill="1" applyBorder="1" applyAlignment="1">
      <alignment wrapText="1"/>
    </xf>
    <xf numFmtId="0" fontId="19" fillId="0" borderId="6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9"/>
  <sheetViews>
    <sheetView tabSelected="1" workbookViewId="0">
      <selection activeCell="I1" sqref="I1:I8"/>
    </sheetView>
  </sheetViews>
  <sheetFormatPr defaultRowHeight="15" x14ac:dyDescent="0.25"/>
  <cols>
    <col min="1" max="1" width="9.140625" style="2"/>
    <col min="2" max="2" width="31.85546875" style="2" customWidth="1"/>
    <col min="3" max="3" width="9.7109375" style="2" customWidth="1"/>
    <col min="4" max="5" width="9.140625" style="2"/>
    <col min="6" max="6" width="13.42578125" style="2" customWidth="1"/>
    <col min="7" max="7" width="9.140625" style="2"/>
    <col min="8" max="8" width="13.5703125" style="2" customWidth="1"/>
    <col min="9" max="9" width="52.7109375" style="2" customWidth="1"/>
    <col min="10" max="16384" width="9.140625" style="2"/>
  </cols>
  <sheetData>
    <row r="1" spans="1:9" x14ac:dyDescent="0.25">
      <c r="I1" s="81" t="s">
        <v>86</v>
      </c>
    </row>
    <row r="2" spans="1:9" x14ac:dyDescent="0.25">
      <c r="I2" s="82"/>
    </row>
    <row r="3" spans="1:9" x14ac:dyDescent="0.25">
      <c r="I3" s="82"/>
    </row>
    <row r="4" spans="1:9" x14ac:dyDescent="0.25">
      <c r="I4" s="82"/>
    </row>
    <row r="5" spans="1:9" ht="15" customHeight="1" x14ac:dyDescent="0.25">
      <c r="I5" s="82"/>
    </row>
    <row r="6" spans="1:9" x14ac:dyDescent="0.25">
      <c r="I6" s="82"/>
    </row>
    <row r="7" spans="1:9" x14ac:dyDescent="0.25">
      <c r="I7" s="82"/>
    </row>
    <row r="8" spans="1:9" x14ac:dyDescent="0.25">
      <c r="I8" s="82"/>
    </row>
    <row r="9" spans="1:9" ht="22.5" customHeight="1" x14ac:dyDescent="0.25">
      <c r="A9" s="85" t="s">
        <v>85</v>
      </c>
      <c r="B9" s="86"/>
      <c r="C9" s="86"/>
      <c r="D9" s="86"/>
      <c r="E9" s="86"/>
      <c r="F9" s="86"/>
      <c r="G9" s="86"/>
      <c r="H9" s="87"/>
      <c r="I9" s="87"/>
    </row>
    <row r="10" spans="1:9" ht="35.25" customHeight="1" thickBot="1" x14ac:dyDescent="0.3">
      <c r="A10" s="88"/>
      <c r="B10" s="88"/>
      <c r="C10" s="88"/>
      <c r="D10" s="88"/>
      <c r="E10" s="88"/>
      <c r="F10" s="88"/>
      <c r="G10" s="88"/>
      <c r="H10" s="89"/>
      <c r="I10" s="89"/>
    </row>
    <row r="11" spans="1:9" ht="15.75" x14ac:dyDescent="0.25">
      <c r="A11" s="95"/>
      <c r="B11" s="97" t="s">
        <v>0</v>
      </c>
      <c r="C11" s="98"/>
      <c r="D11" s="99" t="s">
        <v>1</v>
      </c>
      <c r="E11" s="99" t="s">
        <v>2</v>
      </c>
      <c r="F11" s="102" t="s">
        <v>3</v>
      </c>
      <c r="G11" s="83" t="s">
        <v>69</v>
      </c>
      <c r="H11" s="83" t="s">
        <v>64</v>
      </c>
      <c r="I11" s="83" t="s">
        <v>70</v>
      </c>
    </row>
    <row r="12" spans="1:9" ht="15.75" x14ac:dyDescent="0.25">
      <c r="A12" s="96"/>
      <c r="B12" s="3" t="s">
        <v>4</v>
      </c>
      <c r="C12" s="4" t="s">
        <v>5</v>
      </c>
      <c r="D12" s="100"/>
      <c r="E12" s="100"/>
      <c r="F12" s="103"/>
      <c r="G12" s="84"/>
      <c r="H12" s="84"/>
      <c r="I12" s="84"/>
    </row>
    <row r="13" spans="1:9" ht="16.5" thickBot="1" x14ac:dyDescent="0.3">
      <c r="A13" s="104" t="s">
        <v>6</v>
      </c>
      <c r="B13" s="105"/>
      <c r="C13" s="105"/>
      <c r="D13" s="101"/>
      <c r="E13" s="101"/>
      <c r="F13" s="103"/>
      <c r="G13" s="84"/>
      <c r="H13" s="84"/>
      <c r="I13" s="84"/>
    </row>
    <row r="14" spans="1:9" ht="16.5" thickBot="1" x14ac:dyDescent="0.3">
      <c r="A14" s="5">
        <v>1</v>
      </c>
      <c r="B14" s="6">
        <v>2</v>
      </c>
      <c r="C14" s="6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32">
        <v>9</v>
      </c>
    </row>
    <row r="15" spans="1:9" ht="15.75" x14ac:dyDescent="0.25">
      <c r="A15" s="58">
        <v>1</v>
      </c>
      <c r="B15" s="59" t="s">
        <v>7</v>
      </c>
      <c r="C15" s="60">
        <v>13</v>
      </c>
      <c r="D15" s="61">
        <v>58.2</v>
      </c>
      <c r="E15" s="62">
        <v>1972</v>
      </c>
      <c r="F15" s="63"/>
      <c r="G15" s="64">
        <v>14.98</v>
      </c>
      <c r="H15" s="72" t="s">
        <v>65</v>
      </c>
      <c r="I15" s="69">
        <f>G15*0.6</f>
        <v>8.9879999999999995</v>
      </c>
    </row>
    <row r="16" spans="1:9" ht="15.75" x14ac:dyDescent="0.25">
      <c r="A16" s="27">
        <v>2</v>
      </c>
      <c r="B16" s="8" t="s">
        <v>7</v>
      </c>
      <c r="C16" s="9">
        <v>19</v>
      </c>
      <c r="D16" s="10">
        <v>88.8</v>
      </c>
      <c r="E16" s="11">
        <v>1974</v>
      </c>
      <c r="F16" s="12"/>
      <c r="G16" s="30">
        <v>14.98</v>
      </c>
      <c r="H16" s="73" t="s">
        <v>65</v>
      </c>
      <c r="I16" s="70">
        <f>G16*0.6</f>
        <v>8.9879999999999995</v>
      </c>
    </row>
    <row r="17" spans="1:9" ht="15.75" x14ac:dyDescent="0.25">
      <c r="A17" s="27">
        <v>3</v>
      </c>
      <c r="B17" s="8" t="s">
        <v>8</v>
      </c>
      <c r="C17" s="9">
        <v>22</v>
      </c>
      <c r="D17" s="10">
        <v>862</v>
      </c>
      <c r="E17" s="11">
        <v>1981</v>
      </c>
      <c r="F17" s="12"/>
      <c r="G17" s="30">
        <v>14.98</v>
      </c>
      <c r="H17" s="31" t="s">
        <v>68</v>
      </c>
      <c r="I17" s="71">
        <f>G17*1</f>
        <v>14.98</v>
      </c>
    </row>
    <row r="18" spans="1:9" ht="15.75" x14ac:dyDescent="0.25">
      <c r="A18" s="26">
        <v>4</v>
      </c>
      <c r="B18" s="8" t="s">
        <v>8</v>
      </c>
      <c r="C18" s="9">
        <v>24</v>
      </c>
      <c r="D18" s="10">
        <v>724.7</v>
      </c>
      <c r="E18" s="11">
        <v>1979</v>
      </c>
      <c r="F18" s="12"/>
      <c r="G18" s="30">
        <v>14.98</v>
      </c>
      <c r="H18" s="31" t="s">
        <v>68</v>
      </c>
      <c r="I18" s="71">
        <f t="shared" ref="I18:I23" si="0">G18*1</f>
        <v>14.98</v>
      </c>
    </row>
    <row r="19" spans="1:9" ht="15.75" x14ac:dyDescent="0.25">
      <c r="A19" s="27">
        <v>5</v>
      </c>
      <c r="B19" s="8" t="s">
        <v>8</v>
      </c>
      <c r="C19" s="9" t="s">
        <v>9</v>
      </c>
      <c r="D19" s="10">
        <v>363.6</v>
      </c>
      <c r="E19" s="11">
        <v>1974</v>
      </c>
      <c r="F19" s="12"/>
      <c r="G19" s="30">
        <v>14.98</v>
      </c>
      <c r="H19" s="31" t="s">
        <v>68</v>
      </c>
      <c r="I19" s="71">
        <f t="shared" si="0"/>
        <v>14.98</v>
      </c>
    </row>
    <row r="20" spans="1:9" ht="15.75" x14ac:dyDescent="0.25">
      <c r="A20" s="27">
        <v>6</v>
      </c>
      <c r="B20" s="8" t="s">
        <v>8</v>
      </c>
      <c r="C20" s="9" t="s">
        <v>10</v>
      </c>
      <c r="D20" s="10">
        <v>722.5</v>
      </c>
      <c r="E20" s="11">
        <v>1974</v>
      </c>
      <c r="F20" s="12"/>
      <c r="G20" s="30">
        <v>14.98</v>
      </c>
      <c r="H20" s="31" t="s">
        <v>68</v>
      </c>
      <c r="I20" s="71">
        <f t="shared" si="0"/>
        <v>14.98</v>
      </c>
    </row>
    <row r="21" spans="1:9" ht="15.75" x14ac:dyDescent="0.25">
      <c r="A21" s="26">
        <v>7</v>
      </c>
      <c r="B21" s="8" t="s">
        <v>8</v>
      </c>
      <c r="C21" s="9" t="s">
        <v>11</v>
      </c>
      <c r="D21" s="10">
        <v>744.7</v>
      </c>
      <c r="E21" s="11">
        <v>1977</v>
      </c>
      <c r="F21" s="12"/>
      <c r="G21" s="30">
        <v>14.98</v>
      </c>
      <c r="H21" s="31" t="s">
        <v>68</v>
      </c>
      <c r="I21" s="71">
        <f t="shared" si="0"/>
        <v>14.98</v>
      </c>
    </row>
    <row r="22" spans="1:9" ht="15.75" x14ac:dyDescent="0.25">
      <c r="A22" s="27">
        <v>8</v>
      </c>
      <c r="B22" s="8" t="s">
        <v>8</v>
      </c>
      <c r="C22" s="9" t="s">
        <v>12</v>
      </c>
      <c r="D22" s="10">
        <v>885.2</v>
      </c>
      <c r="E22" s="11">
        <v>1978</v>
      </c>
      <c r="F22" s="12"/>
      <c r="G22" s="30">
        <v>14.98</v>
      </c>
      <c r="H22" s="31" t="s">
        <v>68</v>
      </c>
      <c r="I22" s="71">
        <f t="shared" si="0"/>
        <v>14.98</v>
      </c>
    </row>
    <row r="23" spans="1:9" ht="15.75" x14ac:dyDescent="0.25">
      <c r="A23" s="27">
        <v>9</v>
      </c>
      <c r="B23" s="8" t="s">
        <v>13</v>
      </c>
      <c r="C23" s="9">
        <v>2</v>
      </c>
      <c r="D23" s="10">
        <v>5631.4</v>
      </c>
      <c r="E23" s="11">
        <v>1976</v>
      </c>
      <c r="F23" s="12"/>
      <c r="G23" s="30">
        <v>14.98</v>
      </c>
      <c r="H23" s="31" t="s">
        <v>68</v>
      </c>
      <c r="I23" s="71">
        <f t="shared" si="0"/>
        <v>14.98</v>
      </c>
    </row>
    <row r="24" spans="1:9" ht="15.75" x14ac:dyDescent="0.25">
      <c r="A24" s="26">
        <v>10</v>
      </c>
      <c r="B24" s="8" t="s">
        <v>13</v>
      </c>
      <c r="C24" s="9">
        <v>6</v>
      </c>
      <c r="D24" s="10">
        <v>425.7</v>
      </c>
      <c r="E24" s="11">
        <v>1917</v>
      </c>
      <c r="F24" s="12"/>
      <c r="G24" s="30">
        <v>14.98</v>
      </c>
      <c r="H24" s="74" t="s">
        <v>66</v>
      </c>
      <c r="I24" s="71">
        <f>G24*0.7</f>
        <v>10.485999999999999</v>
      </c>
    </row>
    <row r="25" spans="1:9" ht="15.75" x14ac:dyDescent="0.25">
      <c r="A25" s="27">
        <v>11</v>
      </c>
      <c r="B25" s="8" t="s">
        <v>13</v>
      </c>
      <c r="C25" s="9">
        <v>68</v>
      </c>
      <c r="D25" s="10">
        <v>1520.5</v>
      </c>
      <c r="E25" s="11">
        <v>1957</v>
      </c>
      <c r="F25" s="12"/>
      <c r="G25" s="30">
        <v>14.98</v>
      </c>
      <c r="H25" s="31" t="s">
        <v>68</v>
      </c>
      <c r="I25" s="71">
        <f>G25*1</f>
        <v>14.98</v>
      </c>
    </row>
    <row r="26" spans="1:9" ht="15.75" x14ac:dyDescent="0.25">
      <c r="A26" s="27">
        <v>12</v>
      </c>
      <c r="B26" s="8" t="s">
        <v>14</v>
      </c>
      <c r="C26" s="9">
        <v>13</v>
      </c>
      <c r="D26" s="10">
        <v>378.6</v>
      </c>
      <c r="E26" s="11">
        <v>1969</v>
      </c>
      <c r="F26" s="12"/>
      <c r="G26" s="30">
        <v>14.98</v>
      </c>
      <c r="H26" s="75" t="s">
        <v>67</v>
      </c>
      <c r="I26" s="71">
        <f>G26*0.8</f>
        <v>11.984000000000002</v>
      </c>
    </row>
    <row r="27" spans="1:9" ht="15.75" x14ac:dyDescent="0.25">
      <c r="A27" s="26">
        <v>13</v>
      </c>
      <c r="B27" s="8" t="s">
        <v>14</v>
      </c>
      <c r="C27" s="9">
        <v>16</v>
      </c>
      <c r="D27" s="10">
        <v>852.2</v>
      </c>
      <c r="E27" s="11">
        <v>1991</v>
      </c>
      <c r="F27" s="12"/>
      <c r="G27" s="30">
        <v>14.98</v>
      </c>
      <c r="H27" s="31" t="s">
        <v>68</v>
      </c>
      <c r="I27" s="71">
        <f>G27*1</f>
        <v>14.98</v>
      </c>
    </row>
    <row r="28" spans="1:9" ht="15.75" x14ac:dyDescent="0.25">
      <c r="A28" s="27">
        <v>14</v>
      </c>
      <c r="B28" s="8" t="s">
        <v>14</v>
      </c>
      <c r="C28" s="9">
        <v>21</v>
      </c>
      <c r="D28" s="10">
        <v>234.9</v>
      </c>
      <c r="E28" s="11">
        <v>1917</v>
      </c>
      <c r="F28" s="12"/>
      <c r="G28" s="30">
        <v>14.98</v>
      </c>
      <c r="H28" s="75" t="s">
        <v>67</v>
      </c>
      <c r="I28" s="71">
        <f>G28*0.8</f>
        <v>11.984000000000002</v>
      </c>
    </row>
    <row r="29" spans="1:9" ht="15.75" x14ac:dyDescent="0.25">
      <c r="A29" s="27">
        <v>15</v>
      </c>
      <c r="B29" s="8" t="s">
        <v>14</v>
      </c>
      <c r="C29" s="9">
        <v>23</v>
      </c>
      <c r="D29" s="10">
        <v>417.2</v>
      </c>
      <c r="E29" s="11">
        <v>1917</v>
      </c>
      <c r="F29" s="12"/>
      <c r="G29" s="30">
        <v>14.98</v>
      </c>
      <c r="H29" s="75" t="s">
        <v>67</v>
      </c>
      <c r="I29" s="71">
        <f t="shared" ref="I29:I31" si="1">G29*0.8</f>
        <v>11.984000000000002</v>
      </c>
    </row>
    <row r="30" spans="1:9" ht="15.75" x14ac:dyDescent="0.25">
      <c r="A30" s="26">
        <v>16</v>
      </c>
      <c r="B30" s="8" t="s">
        <v>14</v>
      </c>
      <c r="C30" s="9">
        <v>25</v>
      </c>
      <c r="D30" s="10">
        <v>201.1</v>
      </c>
      <c r="E30" s="11">
        <v>1917</v>
      </c>
      <c r="F30" s="12"/>
      <c r="G30" s="30">
        <v>14.98</v>
      </c>
      <c r="H30" s="75" t="s">
        <v>67</v>
      </c>
      <c r="I30" s="71">
        <f t="shared" si="1"/>
        <v>11.984000000000002</v>
      </c>
    </row>
    <row r="31" spans="1:9" ht="15.75" x14ac:dyDescent="0.25">
      <c r="A31" s="27">
        <v>17</v>
      </c>
      <c r="B31" s="8" t="s">
        <v>14</v>
      </c>
      <c r="C31" s="9">
        <v>28</v>
      </c>
      <c r="D31" s="10">
        <v>264.39999999999998</v>
      </c>
      <c r="E31" s="11">
        <v>1917</v>
      </c>
      <c r="F31" s="12"/>
      <c r="G31" s="30">
        <v>14.98</v>
      </c>
      <c r="H31" s="75" t="s">
        <v>67</v>
      </c>
      <c r="I31" s="71">
        <f t="shared" si="1"/>
        <v>11.984000000000002</v>
      </c>
    </row>
    <row r="32" spans="1:9" ht="15.75" x14ac:dyDescent="0.25">
      <c r="A32" s="27">
        <v>18</v>
      </c>
      <c r="B32" s="8" t="s">
        <v>15</v>
      </c>
      <c r="C32" s="9">
        <v>10</v>
      </c>
      <c r="D32" s="10">
        <v>43.8</v>
      </c>
      <c r="E32" s="11">
        <v>1974</v>
      </c>
      <c r="F32" s="12"/>
      <c r="G32" s="30">
        <v>14.98</v>
      </c>
      <c r="H32" s="73" t="s">
        <v>65</v>
      </c>
      <c r="I32" s="71">
        <f>G32*0.6</f>
        <v>8.9879999999999995</v>
      </c>
    </row>
    <row r="33" spans="1:9" ht="15.75" x14ac:dyDescent="0.25">
      <c r="A33" s="26">
        <v>19</v>
      </c>
      <c r="B33" s="8" t="s">
        <v>16</v>
      </c>
      <c r="C33" s="9">
        <v>10</v>
      </c>
      <c r="D33" s="10">
        <v>210.5</v>
      </c>
      <c r="E33" s="11">
        <v>1917</v>
      </c>
      <c r="F33" s="12"/>
      <c r="G33" s="30">
        <v>14.98</v>
      </c>
      <c r="H33" s="31" t="s">
        <v>68</v>
      </c>
      <c r="I33" s="71">
        <f>G33*1</f>
        <v>14.98</v>
      </c>
    </row>
    <row r="34" spans="1:9" ht="15.75" x14ac:dyDescent="0.25">
      <c r="A34" s="27">
        <v>20</v>
      </c>
      <c r="B34" s="8" t="s">
        <v>16</v>
      </c>
      <c r="C34" s="9">
        <v>12</v>
      </c>
      <c r="D34" s="10">
        <v>298.2</v>
      </c>
      <c r="E34" s="11">
        <v>1967</v>
      </c>
      <c r="F34" s="12"/>
      <c r="G34" s="30">
        <v>14.98</v>
      </c>
      <c r="H34" s="31" t="s">
        <v>68</v>
      </c>
      <c r="I34" s="71">
        <f t="shared" ref="I34:I35" si="2">G34*1</f>
        <v>14.98</v>
      </c>
    </row>
    <row r="35" spans="1:9" ht="15.75" x14ac:dyDescent="0.25">
      <c r="A35" s="27">
        <v>21</v>
      </c>
      <c r="B35" s="8" t="s">
        <v>16</v>
      </c>
      <c r="C35" s="9">
        <v>14</v>
      </c>
      <c r="D35" s="10">
        <v>220.5</v>
      </c>
      <c r="E35" s="11">
        <v>1917</v>
      </c>
      <c r="F35" s="12"/>
      <c r="G35" s="30">
        <v>14.98</v>
      </c>
      <c r="H35" s="31" t="s">
        <v>68</v>
      </c>
      <c r="I35" s="71">
        <f t="shared" si="2"/>
        <v>14.98</v>
      </c>
    </row>
    <row r="36" spans="1:9" ht="15.75" x14ac:dyDescent="0.25">
      <c r="A36" s="26">
        <v>22</v>
      </c>
      <c r="B36" s="8" t="s">
        <v>16</v>
      </c>
      <c r="C36" s="9">
        <v>42</v>
      </c>
      <c r="D36" s="10">
        <v>262.7</v>
      </c>
      <c r="E36" s="11">
        <v>1917</v>
      </c>
      <c r="F36" s="12"/>
      <c r="G36" s="30">
        <v>14.98</v>
      </c>
      <c r="H36" s="75" t="s">
        <v>67</v>
      </c>
      <c r="I36" s="71">
        <f>G36*0.8</f>
        <v>11.984000000000002</v>
      </c>
    </row>
    <row r="37" spans="1:9" ht="15.75" x14ac:dyDescent="0.25">
      <c r="A37" s="27">
        <v>23</v>
      </c>
      <c r="B37" s="8" t="s">
        <v>16</v>
      </c>
      <c r="C37" s="9" t="s">
        <v>17</v>
      </c>
      <c r="D37" s="10">
        <v>360.9</v>
      </c>
      <c r="E37" s="11">
        <v>1917</v>
      </c>
      <c r="F37" s="12"/>
      <c r="G37" s="30">
        <v>14.98</v>
      </c>
      <c r="H37" s="31" t="s">
        <v>68</v>
      </c>
      <c r="I37" s="71">
        <f>G37*1</f>
        <v>14.98</v>
      </c>
    </row>
    <row r="38" spans="1:9" ht="15.75" x14ac:dyDescent="0.25">
      <c r="A38" s="27">
        <v>24</v>
      </c>
      <c r="B38" s="8" t="s">
        <v>18</v>
      </c>
      <c r="C38" s="9">
        <v>12</v>
      </c>
      <c r="D38" s="10">
        <v>650.9</v>
      </c>
      <c r="E38" s="11">
        <v>1965</v>
      </c>
      <c r="F38" s="12"/>
      <c r="G38" s="30">
        <v>14.98</v>
      </c>
      <c r="H38" s="31" t="s">
        <v>68</v>
      </c>
      <c r="I38" s="71">
        <f t="shared" ref="I38:I40" si="3">G38*1</f>
        <v>14.98</v>
      </c>
    </row>
    <row r="39" spans="1:9" ht="15.75" x14ac:dyDescent="0.25">
      <c r="A39" s="26">
        <v>25</v>
      </c>
      <c r="B39" s="8" t="s">
        <v>18</v>
      </c>
      <c r="C39" s="9">
        <v>17</v>
      </c>
      <c r="D39" s="10">
        <v>1611.5</v>
      </c>
      <c r="E39" s="11">
        <v>1980</v>
      </c>
      <c r="F39" s="12"/>
      <c r="G39" s="30">
        <v>14.98</v>
      </c>
      <c r="H39" s="31" t="s">
        <v>68</v>
      </c>
      <c r="I39" s="71">
        <f t="shared" si="3"/>
        <v>14.98</v>
      </c>
    </row>
    <row r="40" spans="1:9" ht="15.75" x14ac:dyDescent="0.25">
      <c r="A40" s="27">
        <v>26</v>
      </c>
      <c r="B40" s="8" t="s">
        <v>18</v>
      </c>
      <c r="C40" s="9">
        <v>19</v>
      </c>
      <c r="D40" s="10">
        <v>1624.5</v>
      </c>
      <c r="E40" s="11">
        <v>1975</v>
      </c>
      <c r="F40" s="12"/>
      <c r="G40" s="30">
        <v>14.98</v>
      </c>
      <c r="H40" s="31" t="s">
        <v>68</v>
      </c>
      <c r="I40" s="71">
        <f t="shared" si="3"/>
        <v>14.98</v>
      </c>
    </row>
    <row r="41" spans="1:9" ht="14.25" customHeight="1" x14ac:dyDescent="0.25">
      <c r="A41" s="27">
        <v>27</v>
      </c>
      <c r="B41" s="8" t="s">
        <v>18</v>
      </c>
      <c r="C41" s="9">
        <v>42</v>
      </c>
      <c r="D41" s="10">
        <v>95</v>
      </c>
      <c r="E41" s="11">
        <v>1962</v>
      </c>
      <c r="F41" s="12"/>
      <c r="G41" s="30">
        <v>14.98</v>
      </c>
      <c r="H41" s="73" t="s">
        <v>65</v>
      </c>
      <c r="I41" s="71">
        <f>G41*0.6</f>
        <v>8.9879999999999995</v>
      </c>
    </row>
    <row r="42" spans="1:9" ht="15.75" x14ac:dyDescent="0.25">
      <c r="A42" s="26">
        <v>28</v>
      </c>
      <c r="B42" s="8" t="s">
        <v>18</v>
      </c>
      <c r="C42" s="9">
        <v>43</v>
      </c>
      <c r="D42" s="10">
        <v>153.5</v>
      </c>
      <c r="E42" s="11">
        <v>1917</v>
      </c>
      <c r="F42" s="12"/>
      <c r="G42" s="30">
        <v>14.98</v>
      </c>
      <c r="H42" s="75" t="s">
        <v>67</v>
      </c>
      <c r="I42" s="71">
        <f>G42*0.8</f>
        <v>11.984000000000002</v>
      </c>
    </row>
    <row r="43" spans="1:9" ht="15.75" x14ac:dyDescent="0.25">
      <c r="A43" s="27">
        <v>29</v>
      </c>
      <c r="B43" s="8" t="s">
        <v>18</v>
      </c>
      <c r="C43" s="9" t="s">
        <v>19</v>
      </c>
      <c r="D43" s="10">
        <v>649.4</v>
      </c>
      <c r="E43" s="11">
        <v>1964</v>
      </c>
      <c r="F43" s="12"/>
      <c r="G43" s="30">
        <v>14.98</v>
      </c>
      <c r="H43" s="31" t="s">
        <v>68</v>
      </c>
      <c r="I43" s="71">
        <f>G43*1</f>
        <v>14.98</v>
      </c>
    </row>
    <row r="44" spans="1:9" ht="15.75" x14ac:dyDescent="0.25">
      <c r="A44" s="27">
        <v>30</v>
      </c>
      <c r="B44" s="8" t="s">
        <v>20</v>
      </c>
      <c r="C44" s="9" t="s">
        <v>21</v>
      </c>
      <c r="D44" s="10">
        <v>1286.7</v>
      </c>
      <c r="E44" s="11">
        <v>2014</v>
      </c>
      <c r="F44" s="12"/>
      <c r="G44" s="30">
        <v>14.98</v>
      </c>
      <c r="H44" s="31" t="s">
        <v>68</v>
      </c>
      <c r="I44" s="71">
        <f t="shared" ref="I44:I107" si="4">G44*1</f>
        <v>14.98</v>
      </c>
    </row>
    <row r="45" spans="1:9" ht="15.75" x14ac:dyDescent="0.25">
      <c r="A45" s="26">
        <v>31</v>
      </c>
      <c r="B45" s="8" t="s">
        <v>22</v>
      </c>
      <c r="C45" s="9">
        <v>30</v>
      </c>
      <c r="D45" s="10">
        <v>317.39999999999998</v>
      </c>
      <c r="E45" s="11">
        <v>1917</v>
      </c>
      <c r="F45" s="12"/>
      <c r="G45" s="30">
        <v>14.98</v>
      </c>
      <c r="H45" s="31" t="s">
        <v>68</v>
      </c>
      <c r="I45" s="71">
        <f t="shared" si="4"/>
        <v>14.98</v>
      </c>
    </row>
    <row r="46" spans="1:9" ht="15.75" x14ac:dyDescent="0.25">
      <c r="A46" s="27">
        <v>32</v>
      </c>
      <c r="B46" s="8" t="s">
        <v>23</v>
      </c>
      <c r="C46" s="9">
        <v>1</v>
      </c>
      <c r="D46" s="10">
        <v>4179</v>
      </c>
      <c r="E46" s="11">
        <v>1983</v>
      </c>
      <c r="F46" s="12"/>
      <c r="G46" s="30">
        <v>14.98</v>
      </c>
      <c r="H46" s="31" t="s">
        <v>68</v>
      </c>
      <c r="I46" s="71">
        <f t="shared" si="4"/>
        <v>14.98</v>
      </c>
    </row>
    <row r="47" spans="1:9" ht="15.75" x14ac:dyDescent="0.25">
      <c r="A47" s="27">
        <v>33</v>
      </c>
      <c r="B47" s="8" t="s">
        <v>23</v>
      </c>
      <c r="C47" s="13" t="s">
        <v>24</v>
      </c>
      <c r="D47" s="10">
        <v>3345.4</v>
      </c>
      <c r="E47" s="11">
        <v>1993</v>
      </c>
      <c r="F47" s="12"/>
      <c r="G47" s="30">
        <v>14.98</v>
      </c>
      <c r="H47" s="31" t="s">
        <v>68</v>
      </c>
      <c r="I47" s="71">
        <f t="shared" si="4"/>
        <v>14.98</v>
      </c>
    </row>
    <row r="48" spans="1:9" ht="15.75" x14ac:dyDescent="0.25">
      <c r="A48" s="26">
        <v>34</v>
      </c>
      <c r="B48" s="8" t="s">
        <v>23</v>
      </c>
      <c r="C48" s="13" t="s">
        <v>25</v>
      </c>
      <c r="D48" s="10">
        <v>2157.1</v>
      </c>
      <c r="E48" s="11">
        <v>1998</v>
      </c>
      <c r="F48" s="12"/>
      <c r="G48" s="30">
        <v>14.98</v>
      </c>
      <c r="H48" s="31" t="s">
        <v>68</v>
      </c>
      <c r="I48" s="71">
        <f t="shared" si="4"/>
        <v>14.98</v>
      </c>
    </row>
    <row r="49" spans="1:9" ht="15.75" x14ac:dyDescent="0.25">
      <c r="A49" s="27">
        <v>35</v>
      </c>
      <c r="B49" s="8" t="s">
        <v>26</v>
      </c>
      <c r="C49" s="9">
        <v>8</v>
      </c>
      <c r="D49" s="10">
        <v>321.3</v>
      </c>
      <c r="E49" s="11">
        <v>1917</v>
      </c>
      <c r="F49" s="12"/>
      <c r="G49" s="30">
        <v>14.98</v>
      </c>
      <c r="H49" s="31" t="s">
        <v>68</v>
      </c>
      <c r="I49" s="71">
        <f t="shared" si="4"/>
        <v>14.98</v>
      </c>
    </row>
    <row r="50" spans="1:9" ht="15.75" x14ac:dyDescent="0.25">
      <c r="A50" s="27">
        <v>36</v>
      </c>
      <c r="B50" s="8" t="s">
        <v>26</v>
      </c>
      <c r="C50" s="9">
        <v>9</v>
      </c>
      <c r="D50" s="10">
        <v>913.4</v>
      </c>
      <c r="E50" s="11">
        <v>1917</v>
      </c>
      <c r="F50" s="12"/>
      <c r="G50" s="30">
        <v>14.98</v>
      </c>
      <c r="H50" s="31" t="s">
        <v>68</v>
      </c>
      <c r="I50" s="71">
        <f t="shared" si="4"/>
        <v>14.98</v>
      </c>
    </row>
    <row r="51" spans="1:9" ht="15.75" x14ac:dyDescent="0.25">
      <c r="A51" s="26">
        <v>37</v>
      </c>
      <c r="B51" s="8" t="s">
        <v>26</v>
      </c>
      <c r="C51" s="9">
        <v>10</v>
      </c>
      <c r="D51" s="10">
        <v>409.8</v>
      </c>
      <c r="E51" s="11">
        <v>1952</v>
      </c>
      <c r="F51" s="12"/>
      <c r="G51" s="30">
        <v>14.98</v>
      </c>
      <c r="H51" s="31" t="s">
        <v>68</v>
      </c>
      <c r="I51" s="71">
        <f t="shared" si="4"/>
        <v>14.98</v>
      </c>
    </row>
    <row r="52" spans="1:9" ht="15.75" x14ac:dyDescent="0.25">
      <c r="A52" s="27">
        <v>38</v>
      </c>
      <c r="B52" s="8" t="s">
        <v>26</v>
      </c>
      <c r="C52" s="9">
        <v>12</v>
      </c>
      <c r="D52" s="10">
        <v>262.2</v>
      </c>
      <c r="E52" s="11">
        <v>1917</v>
      </c>
      <c r="F52" s="12"/>
      <c r="G52" s="30">
        <v>14.98</v>
      </c>
      <c r="H52" s="31" t="s">
        <v>68</v>
      </c>
      <c r="I52" s="71">
        <f t="shared" si="4"/>
        <v>14.98</v>
      </c>
    </row>
    <row r="53" spans="1:9" ht="15.75" x14ac:dyDescent="0.25">
      <c r="A53" s="27">
        <v>39</v>
      </c>
      <c r="B53" s="8" t="s">
        <v>26</v>
      </c>
      <c r="C53" s="9">
        <v>17</v>
      </c>
      <c r="D53" s="10">
        <v>324.39999999999998</v>
      </c>
      <c r="E53" s="11">
        <v>1917</v>
      </c>
      <c r="F53" s="12"/>
      <c r="G53" s="30">
        <v>14.98</v>
      </c>
      <c r="H53" s="31" t="s">
        <v>68</v>
      </c>
      <c r="I53" s="71">
        <f t="shared" si="4"/>
        <v>14.98</v>
      </c>
    </row>
    <row r="54" spans="1:9" ht="15.75" x14ac:dyDescent="0.25">
      <c r="A54" s="26">
        <v>40</v>
      </c>
      <c r="B54" s="8" t="s">
        <v>26</v>
      </c>
      <c r="C54" s="9">
        <v>22</v>
      </c>
      <c r="D54" s="10">
        <v>728.6</v>
      </c>
      <c r="E54" s="11">
        <v>1975</v>
      </c>
      <c r="F54" s="12"/>
      <c r="G54" s="30">
        <v>14.98</v>
      </c>
      <c r="H54" s="31" t="s">
        <v>68</v>
      </c>
      <c r="I54" s="71">
        <f t="shared" si="4"/>
        <v>14.98</v>
      </c>
    </row>
    <row r="55" spans="1:9" ht="15.75" x14ac:dyDescent="0.25">
      <c r="A55" s="27">
        <v>41</v>
      </c>
      <c r="B55" s="8" t="s">
        <v>26</v>
      </c>
      <c r="C55" s="9" t="s">
        <v>27</v>
      </c>
      <c r="D55" s="10">
        <v>631.9</v>
      </c>
      <c r="E55" s="11">
        <v>1962</v>
      </c>
      <c r="F55" s="12"/>
      <c r="G55" s="30">
        <v>14.98</v>
      </c>
      <c r="H55" s="31" t="s">
        <v>68</v>
      </c>
      <c r="I55" s="71">
        <f t="shared" si="4"/>
        <v>14.98</v>
      </c>
    </row>
    <row r="56" spans="1:9" ht="15.75" x14ac:dyDescent="0.25">
      <c r="A56" s="27">
        <v>42</v>
      </c>
      <c r="B56" s="8" t="s">
        <v>26</v>
      </c>
      <c r="C56" s="9" t="s">
        <v>28</v>
      </c>
      <c r="D56" s="10">
        <v>622.29999999999995</v>
      </c>
      <c r="E56" s="11">
        <v>1961</v>
      </c>
      <c r="F56" s="12"/>
      <c r="G56" s="30">
        <v>14.98</v>
      </c>
      <c r="H56" s="31" t="s">
        <v>68</v>
      </c>
      <c r="I56" s="71">
        <f t="shared" si="4"/>
        <v>14.98</v>
      </c>
    </row>
    <row r="57" spans="1:9" ht="15.75" x14ac:dyDescent="0.25">
      <c r="A57" s="26">
        <v>43</v>
      </c>
      <c r="B57" s="8" t="s">
        <v>29</v>
      </c>
      <c r="C57" s="9">
        <v>7</v>
      </c>
      <c r="D57" s="10">
        <v>1242.0999999999999</v>
      </c>
      <c r="E57" s="11">
        <v>1973</v>
      </c>
      <c r="F57" s="12"/>
      <c r="G57" s="30">
        <v>14.98</v>
      </c>
      <c r="H57" s="31" t="s">
        <v>68</v>
      </c>
      <c r="I57" s="71">
        <f t="shared" si="4"/>
        <v>14.98</v>
      </c>
    </row>
    <row r="58" spans="1:9" ht="15.75" x14ac:dyDescent="0.25">
      <c r="A58" s="27">
        <v>44</v>
      </c>
      <c r="B58" s="8" t="s">
        <v>30</v>
      </c>
      <c r="C58" s="9">
        <v>1</v>
      </c>
      <c r="D58" s="10">
        <v>648.29999999999995</v>
      </c>
      <c r="E58" s="11">
        <v>1965</v>
      </c>
      <c r="F58" s="12"/>
      <c r="G58" s="30">
        <v>14.98</v>
      </c>
      <c r="H58" s="31" t="s">
        <v>68</v>
      </c>
      <c r="I58" s="71">
        <f t="shared" si="4"/>
        <v>14.98</v>
      </c>
    </row>
    <row r="59" spans="1:9" ht="15.75" x14ac:dyDescent="0.25">
      <c r="A59" s="27">
        <v>45</v>
      </c>
      <c r="B59" s="8" t="s">
        <v>30</v>
      </c>
      <c r="C59" s="9">
        <v>2</v>
      </c>
      <c r="D59" s="10">
        <v>648.29999999999995</v>
      </c>
      <c r="E59" s="11">
        <v>1967</v>
      </c>
      <c r="F59" s="12"/>
      <c r="G59" s="30">
        <v>14.98</v>
      </c>
      <c r="H59" s="31" t="s">
        <v>68</v>
      </c>
      <c r="I59" s="71">
        <f t="shared" si="4"/>
        <v>14.98</v>
      </c>
    </row>
    <row r="60" spans="1:9" ht="15.75" x14ac:dyDescent="0.25">
      <c r="A60" s="26">
        <v>46</v>
      </c>
      <c r="B60" s="8" t="s">
        <v>30</v>
      </c>
      <c r="C60" s="9">
        <v>3</v>
      </c>
      <c r="D60" s="10">
        <v>377.9</v>
      </c>
      <c r="E60" s="11">
        <v>1967</v>
      </c>
      <c r="F60" s="12"/>
      <c r="G60" s="30">
        <v>14.98</v>
      </c>
      <c r="H60" s="31" t="s">
        <v>68</v>
      </c>
      <c r="I60" s="71">
        <f t="shared" si="4"/>
        <v>14.98</v>
      </c>
    </row>
    <row r="61" spans="1:9" ht="15.75" x14ac:dyDescent="0.25">
      <c r="A61" s="27">
        <v>47</v>
      </c>
      <c r="B61" s="8" t="s">
        <v>30</v>
      </c>
      <c r="C61" s="9">
        <v>4</v>
      </c>
      <c r="D61" s="10">
        <v>648.70000000000005</v>
      </c>
      <c r="E61" s="11">
        <v>1967</v>
      </c>
      <c r="F61" s="12"/>
      <c r="G61" s="30">
        <v>14.98</v>
      </c>
      <c r="H61" s="31" t="s">
        <v>68</v>
      </c>
      <c r="I61" s="71">
        <f t="shared" si="4"/>
        <v>14.98</v>
      </c>
    </row>
    <row r="62" spans="1:9" ht="15.75" x14ac:dyDescent="0.25">
      <c r="A62" s="27">
        <v>48</v>
      </c>
      <c r="B62" s="8" t="s">
        <v>30</v>
      </c>
      <c r="C62" s="9">
        <v>5</v>
      </c>
      <c r="D62" s="10">
        <v>642.5</v>
      </c>
      <c r="E62" s="11">
        <v>1968</v>
      </c>
      <c r="F62" s="12"/>
      <c r="G62" s="30">
        <v>14.98</v>
      </c>
      <c r="H62" s="31" t="s">
        <v>68</v>
      </c>
      <c r="I62" s="71">
        <f t="shared" si="4"/>
        <v>14.98</v>
      </c>
    </row>
    <row r="63" spans="1:9" ht="15.75" x14ac:dyDescent="0.25">
      <c r="A63" s="26">
        <v>49</v>
      </c>
      <c r="B63" s="8" t="s">
        <v>30</v>
      </c>
      <c r="C63" s="9">
        <v>6</v>
      </c>
      <c r="D63" s="10">
        <v>642.1</v>
      </c>
      <c r="E63" s="11">
        <v>1968</v>
      </c>
      <c r="F63" s="12"/>
      <c r="G63" s="30">
        <v>14.98</v>
      </c>
      <c r="H63" s="31" t="s">
        <v>68</v>
      </c>
      <c r="I63" s="71">
        <f t="shared" si="4"/>
        <v>14.98</v>
      </c>
    </row>
    <row r="64" spans="1:9" ht="15.75" x14ac:dyDescent="0.25">
      <c r="A64" s="27">
        <v>50</v>
      </c>
      <c r="B64" s="8" t="s">
        <v>30</v>
      </c>
      <c r="C64" s="9">
        <v>7</v>
      </c>
      <c r="D64" s="10">
        <v>799.3</v>
      </c>
      <c r="E64" s="11">
        <v>1973</v>
      </c>
      <c r="F64" s="12"/>
      <c r="G64" s="30">
        <v>14.98</v>
      </c>
      <c r="H64" s="31" t="s">
        <v>68</v>
      </c>
      <c r="I64" s="71">
        <f t="shared" si="4"/>
        <v>14.98</v>
      </c>
    </row>
    <row r="65" spans="1:9" ht="15.75" x14ac:dyDescent="0.25">
      <c r="A65" s="27">
        <v>51</v>
      </c>
      <c r="B65" s="8" t="s">
        <v>30</v>
      </c>
      <c r="C65" s="9">
        <v>8</v>
      </c>
      <c r="D65" s="10">
        <v>649</v>
      </c>
      <c r="E65" s="11">
        <v>1969</v>
      </c>
      <c r="F65" s="12"/>
      <c r="G65" s="30">
        <v>14.98</v>
      </c>
      <c r="H65" s="31" t="s">
        <v>68</v>
      </c>
      <c r="I65" s="71">
        <f t="shared" si="4"/>
        <v>14.98</v>
      </c>
    </row>
    <row r="66" spans="1:9" ht="15.75" x14ac:dyDescent="0.25">
      <c r="A66" s="26">
        <v>52</v>
      </c>
      <c r="B66" s="8" t="s">
        <v>30</v>
      </c>
      <c r="C66" s="9">
        <v>9</v>
      </c>
      <c r="D66" s="10">
        <v>649.5</v>
      </c>
      <c r="E66" s="11">
        <v>1969</v>
      </c>
      <c r="F66" s="12"/>
      <c r="G66" s="30">
        <v>14.98</v>
      </c>
      <c r="H66" s="31" t="s">
        <v>68</v>
      </c>
      <c r="I66" s="71">
        <f t="shared" si="4"/>
        <v>14.98</v>
      </c>
    </row>
    <row r="67" spans="1:9" ht="15.75" x14ac:dyDescent="0.25">
      <c r="A67" s="27">
        <v>53</v>
      </c>
      <c r="B67" s="8" t="s">
        <v>30</v>
      </c>
      <c r="C67" s="9">
        <v>10</v>
      </c>
      <c r="D67" s="10">
        <v>647.4</v>
      </c>
      <c r="E67" s="11">
        <v>1971</v>
      </c>
      <c r="F67" s="12"/>
      <c r="G67" s="30">
        <v>14.98</v>
      </c>
      <c r="H67" s="31" t="s">
        <v>68</v>
      </c>
      <c r="I67" s="71">
        <f t="shared" si="4"/>
        <v>14.98</v>
      </c>
    </row>
    <row r="68" spans="1:9" ht="15.75" x14ac:dyDescent="0.25">
      <c r="A68" s="27">
        <v>54</v>
      </c>
      <c r="B68" s="8" t="s">
        <v>30</v>
      </c>
      <c r="C68" s="9">
        <v>12</v>
      </c>
      <c r="D68" s="10">
        <v>711</v>
      </c>
      <c r="E68" s="11">
        <v>1971</v>
      </c>
      <c r="F68" s="12"/>
      <c r="G68" s="30">
        <v>14.98</v>
      </c>
      <c r="H68" s="31" t="s">
        <v>68</v>
      </c>
      <c r="I68" s="71">
        <f t="shared" si="4"/>
        <v>14.98</v>
      </c>
    </row>
    <row r="69" spans="1:9" ht="15.75" x14ac:dyDescent="0.25">
      <c r="A69" s="26">
        <v>55</v>
      </c>
      <c r="B69" s="8" t="s">
        <v>30</v>
      </c>
      <c r="C69" s="9">
        <v>13</v>
      </c>
      <c r="D69" s="10">
        <v>651.5</v>
      </c>
      <c r="E69" s="11">
        <v>1970</v>
      </c>
      <c r="F69" s="12"/>
      <c r="G69" s="30">
        <v>14.98</v>
      </c>
      <c r="H69" s="31" t="s">
        <v>68</v>
      </c>
      <c r="I69" s="71">
        <f t="shared" si="4"/>
        <v>14.98</v>
      </c>
    </row>
    <row r="70" spans="1:9" ht="15.75" x14ac:dyDescent="0.25">
      <c r="A70" s="27">
        <v>56</v>
      </c>
      <c r="B70" s="8" t="s">
        <v>30</v>
      </c>
      <c r="C70" s="9">
        <v>14</v>
      </c>
      <c r="D70" s="10">
        <v>811</v>
      </c>
      <c r="E70" s="11">
        <v>1976</v>
      </c>
      <c r="F70" s="12"/>
      <c r="G70" s="30">
        <v>14.98</v>
      </c>
      <c r="H70" s="31" t="s">
        <v>68</v>
      </c>
      <c r="I70" s="71">
        <f t="shared" si="4"/>
        <v>14.98</v>
      </c>
    </row>
    <row r="71" spans="1:9" ht="15.75" x14ac:dyDescent="0.25">
      <c r="A71" s="27">
        <v>57</v>
      </c>
      <c r="B71" s="8" t="s">
        <v>30</v>
      </c>
      <c r="C71" s="9">
        <v>15</v>
      </c>
      <c r="D71" s="10">
        <v>938</v>
      </c>
      <c r="E71" s="11">
        <v>1986</v>
      </c>
      <c r="F71" s="12"/>
      <c r="G71" s="30">
        <v>14.98</v>
      </c>
      <c r="H71" s="31" t="s">
        <v>68</v>
      </c>
      <c r="I71" s="71">
        <f t="shared" si="4"/>
        <v>14.98</v>
      </c>
    </row>
    <row r="72" spans="1:9" ht="15.75" x14ac:dyDescent="0.25">
      <c r="A72" s="26">
        <v>58</v>
      </c>
      <c r="B72" s="8" t="s">
        <v>30</v>
      </c>
      <c r="C72" s="9">
        <v>20</v>
      </c>
      <c r="D72" s="10">
        <v>807.7</v>
      </c>
      <c r="E72" s="11">
        <v>1974</v>
      </c>
      <c r="F72" s="12"/>
      <c r="G72" s="30">
        <v>14.98</v>
      </c>
      <c r="H72" s="31" t="s">
        <v>68</v>
      </c>
      <c r="I72" s="71">
        <f t="shared" si="4"/>
        <v>14.98</v>
      </c>
    </row>
    <row r="73" spans="1:9" ht="15.75" x14ac:dyDescent="0.25">
      <c r="A73" s="27">
        <v>59</v>
      </c>
      <c r="B73" s="8" t="s">
        <v>30</v>
      </c>
      <c r="C73" s="9">
        <v>21</v>
      </c>
      <c r="D73" s="10">
        <v>793.8</v>
      </c>
      <c r="E73" s="11">
        <v>1972</v>
      </c>
      <c r="F73" s="12"/>
      <c r="G73" s="30">
        <v>14.98</v>
      </c>
      <c r="H73" s="31" t="s">
        <v>68</v>
      </c>
      <c r="I73" s="71">
        <f t="shared" si="4"/>
        <v>14.98</v>
      </c>
    </row>
    <row r="74" spans="1:9" ht="15.75" x14ac:dyDescent="0.25">
      <c r="A74" s="27">
        <v>60</v>
      </c>
      <c r="B74" s="8" t="s">
        <v>30</v>
      </c>
      <c r="C74" s="9">
        <v>22</v>
      </c>
      <c r="D74" s="10">
        <v>812.2</v>
      </c>
      <c r="E74" s="11">
        <v>1976</v>
      </c>
      <c r="F74" s="12"/>
      <c r="G74" s="30">
        <v>14.98</v>
      </c>
      <c r="H74" s="31" t="s">
        <v>68</v>
      </c>
      <c r="I74" s="71">
        <f t="shared" si="4"/>
        <v>14.98</v>
      </c>
    </row>
    <row r="75" spans="1:9" ht="15.75" x14ac:dyDescent="0.25">
      <c r="A75" s="26">
        <v>61</v>
      </c>
      <c r="B75" s="8" t="s">
        <v>30</v>
      </c>
      <c r="C75" s="9">
        <v>23</v>
      </c>
      <c r="D75" s="10">
        <v>800.2</v>
      </c>
      <c r="E75" s="11">
        <v>1973</v>
      </c>
      <c r="F75" s="12"/>
      <c r="G75" s="30">
        <v>14.98</v>
      </c>
      <c r="H75" s="31" t="s">
        <v>68</v>
      </c>
      <c r="I75" s="71">
        <f t="shared" si="4"/>
        <v>14.98</v>
      </c>
    </row>
    <row r="76" spans="1:9" ht="15.75" x14ac:dyDescent="0.25">
      <c r="A76" s="27">
        <v>62</v>
      </c>
      <c r="B76" s="8" t="s">
        <v>30</v>
      </c>
      <c r="C76" s="9">
        <v>25</v>
      </c>
      <c r="D76" s="10">
        <v>809.2</v>
      </c>
      <c r="E76" s="11">
        <v>1972</v>
      </c>
      <c r="F76" s="12"/>
      <c r="G76" s="30">
        <v>14.98</v>
      </c>
      <c r="H76" s="31" t="s">
        <v>68</v>
      </c>
      <c r="I76" s="71">
        <f t="shared" si="4"/>
        <v>14.98</v>
      </c>
    </row>
    <row r="77" spans="1:9" ht="15.75" x14ac:dyDescent="0.25">
      <c r="A77" s="27">
        <v>63</v>
      </c>
      <c r="B77" s="8" t="s">
        <v>30</v>
      </c>
      <c r="C77" s="9">
        <v>26</v>
      </c>
      <c r="D77" s="10">
        <v>1187.4000000000001</v>
      </c>
      <c r="E77" s="11">
        <v>1982</v>
      </c>
      <c r="F77" s="12"/>
      <c r="G77" s="30">
        <v>14.98</v>
      </c>
      <c r="H77" s="31" t="s">
        <v>68</v>
      </c>
      <c r="I77" s="71">
        <f t="shared" si="4"/>
        <v>14.98</v>
      </c>
    </row>
    <row r="78" spans="1:9" ht="15.75" x14ac:dyDescent="0.25">
      <c r="A78" s="26">
        <v>64</v>
      </c>
      <c r="B78" s="8" t="s">
        <v>30</v>
      </c>
      <c r="C78" s="9">
        <v>30</v>
      </c>
      <c r="D78" s="10">
        <v>740.9</v>
      </c>
      <c r="E78" s="11">
        <v>1975</v>
      </c>
      <c r="F78" s="12"/>
      <c r="G78" s="30">
        <v>14.98</v>
      </c>
      <c r="H78" s="31" t="s">
        <v>68</v>
      </c>
      <c r="I78" s="71">
        <f t="shared" si="4"/>
        <v>14.98</v>
      </c>
    </row>
    <row r="79" spans="1:9" ht="15.75" x14ac:dyDescent="0.25">
      <c r="A79" s="27">
        <v>65</v>
      </c>
      <c r="B79" s="8" t="s">
        <v>30</v>
      </c>
      <c r="C79" s="9">
        <v>31</v>
      </c>
      <c r="D79" s="10">
        <v>3055.18</v>
      </c>
      <c r="E79" s="11">
        <v>1979</v>
      </c>
      <c r="F79" s="12"/>
      <c r="G79" s="30">
        <v>14.98</v>
      </c>
      <c r="H79" s="31" t="s">
        <v>68</v>
      </c>
      <c r="I79" s="71">
        <f t="shared" si="4"/>
        <v>14.98</v>
      </c>
    </row>
    <row r="80" spans="1:9" ht="15.75" x14ac:dyDescent="0.25">
      <c r="A80" s="27">
        <v>66</v>
      </c>
      <c r="B80" s="8" t="s">
        <v>30</v>
      </c>
      <c r="C80" s="9">
        <v>32</v>
      </c>
      <c r="D80" s="10">
        <v>3124.38</v>
      </c>
      <c r="E80" s="11">
        <v>1979</v>
      </c>
      <c r="F80" s="12"/>
      <c r="G80" s="30">
        <v>14.98</v>
      </c>
      <c r="H80" s="31" t="s">
        <v>68</v>
      </c>
      <c r="I80" s="71">
        <f t="shared" si="4"/>
        <v>14.98</v>
      </c>
    </row>
    <row r="81" spans="1:9" ht="15.75" x14ac:dyDescent="0.25">
      <c r="A81" s="26">
        <v>67</v>
      </c>
      <c r="B81" s="8" t="s">
        <v>30</v>
      </c>
      <c r="C81" s="9">
        <v>33</v>
      </c>
      <c r="D81" s="10">
        <v>5774.3</v>
      </c>
      <c r="E81" s="11">
        <v>1981</v>
      </c>
      <c r="F81" s="12"/>
      <c r="G81" s="30">
        <v>14.98</v>
      </c>
      <c r="H81" s="31" t="s">
        <v>68</v>
      </c>
      <c r="I81" s="71">
        <f t="shared" si="4"/>
        <v>14.98</v>
      </c>
    </row>
    <row r="82" spans="1:9" ht="15.75" x14ac:dyDescent="0.25">
      <c r="A82" s="27">
        <v>68</v>
      </c>
      <c r="B82" s="8" t="s">
        <v>30</v>
      </c>
      <c r="C82" s="9">
        <v>34</v>
      </c>
      <c r="D82" s="10">
        <v>2773.8</v>
      </c>
      <c r="E82" s="11">
        <v>1986</v>
      </c>
      <c r="F82" s="12"/>
      <c r="G82" s="30">
        <v>14.98</v>
      </c>
      <c r="H82" s="31" t="s">
        <v>68</v>
      </c>
      <c r="I82" s="71">
        <f t="shared" si="4"/>
        <v>14.98</v>
      </c>
    </row>
    <row r="83" spans="1:9" ht="15.75" x14ac:dyDescent="0.25">
      <c r="A83" s="27">
        <v>69</v>
      </c>
      <c r="B83" s="8" t="s">
        <v>30</v>
      </c>
      <c r="C83" s="9" t="s">
        <v>19</v>
      </c>
      <c r="D83" s="10">
        <v>934.75</v>
      </c>
      <c r="E83" s="11">
        <v>1983</v>
      </c>
      <c r="F83" s="12"/>
      <c r="G83" s="30">
        <v>14.98</v>
      </c>
      <c r="H83" s="31" t="s">
        <v>68</v>
      </c>
      <c r="I83" s="71">
        <f t="shared" si="4"/>
        <v>14.98</v>
      </c>
    </row>
    <row r="84" spans="1:9" ht="15.75" x14ac:dyDescent="0.25">
      <c r="A84" s="26">
        <v>70</v>
      </c>
      <c r="B84" s="8" t="s">
        <v>30</v>
      </c>
      <c r="C84" s="9" t="s">
        <v>31</v>
      </c>
      <c r="D84" s="10">
        <v>823.5</v>
      </c>
      <c r="E84" s="11">
        <v>1973</v>
      </c>
      <c r="F84" s="12"/>
      <c r="G84" s="30">
        <v>14.98</v>
      </c>
      <c r="H84" s="31" t="s">
        <v>68</v>
      </c>
      <c r="I84" s="71">
        <f t="shared" si="4"/>
        <v>14.98</v>
      </c>
    </row>
    <row r="85" spans="1:9" ht="15.75" x14ac:dyDescent="0.25">
      <c r="A85" s="27">
        <v>71</v>
      </c>
      <c r="B85" s="8" t="s">
        <v>30</v>
      </c>
      <c r="C85" s="9" t="s">
        <v>32</v>
      </c>
      <c r="D85" s="10">
        <v>1813.7</v>
      </c>
      <c r="E85" s="11">
        <v>1987</v>
      </c>
      <c r="F85" s="12"/>
      <c r="G85" s="30">
        <v>14.98</v>
      </c>
      <c r="H85" s="31" t="s">
        <v>68</v>
      </c>
      <c r="I85" s="71">
        <f t="shared" si="4"/>
        <v>14.98</v>
      </c>
    </row>
    <row r="86" spans="1:9" ht="15.75" x14ac:dyDescent="0.25">
      <c r="A86" s="27">
        <v>72</v>
      </c>
      <c r="B86" s="8" t="s">
        <v>30</v>
      </c>
      <c r="C86" s="9" t="s">
        <v>33</v>
      </c>
      <c r="D86" s="10">
        <v>2942.9</v>
      </c>
      <c r="E86" s="11">
        <v>1996</v>
      </c>
      <c r="F86" s="12"/>
      <c r="G86" s="30">
        <v>14.98</v>
      </c>
      <c r="H86" s="31" t="s">
        <v>68</v>
      </c>
      <c r="I86" s="71">
        <f t="shared" si="4"/>
        <v>14.98</v>
      </c>
    </row>
    <row r="87" spans="1:9" ht="15.75" x14ac:dyDescent="0.25">
      <c r="A87" s="26">
        <v>73</v>
      </c>
      <c r="B87" s="8" t="s">
        <v>34</v>
      </c>
      <c r="C87" s="9">
        <v>24</v>
      </c>
      <c r="D87" s="10">
        <v>812.8</v>
      </c>
      <c r="E87" s="11">
        <v>1974</v>
      </c>
      <c r="F87" s="12"/>
      <c r="G87" s="30">
        <v>14.98</v>
      </c>
      <c r="H87" s="31" t="s">
        <v>68</v>
      </c>
      <c r="I87" s="71">
        <f t="shared" si="4"/>
        <v>14.98</v>
      </c>
    </row>
    <row r="88" spans="1:9" ht="15.75" x14ac:dyDescent="0.25">
      <c r="A88" s="27">
        <v>74</v>
      </c>
      <c r="B88" s="8" t="s">
        <v>35</v>
      </c>
      <c r="C88" s="9">
        <v>1</v>
      </c>
      <c r="D88" s="10">
        <v>4460.09</v>
      </c>
      <c r="E88" s="11">
        <v>1978</v>
      </c>
      <c r="F88" s="12"/>
      <c r="G88" s="30">
        <v>14.98</v>
      </c>
      <c r="H88" s="31" t="s">
        <v>68</v>
      </c>
      <c r="I88" s="71">
        <f t="shared" si="4"/>
        <v>14.98</v>
      </c>
    </row>
    <row r="89" spans="1:9" ht="15.75" x14ac:dyDescent="0.25">
      <c r="A89" s="27">
        <v>75</v>
      </c>
      <c r="B89" s="8" t="s">
        <v>35</v>
      </c>
      <c r="C89" s="9">
        <v>2</v>
      </c>
      <c r="D89" s="10">
        <v>4659.1000000000004</v>
      </c>
      <c r="E89" s="11">
        <v>1978</v>
      </c>
      <c r="F89" s="12"/>
      <c r="G89" s="30">
        <v>14.98</v>
      </c>
      <c r="H89" s="31" t="s">
        <v>68</v>
      </c>
      <c r="I89" s="71">
        <f t="shared" si="4"/>
        <v>14.98</v>
      </c>
    </row>
    <row r="90" spans="1:9" ht="15.75" x14ac:dyDescent="0.25">
      <c r="A90" s="26">
        <v>76</v>
      </c>
      <c r="B90" s="8" t="s">
        <v>35</v>
      </c>
      <c r="C90" s="9">
        <v>3</v>
      </c>
      <c r="D90" s="10">
        <v>4537</v>
      </c>
      <c r="E90" s="11">
        <v>1978</v>
      </c>
      <c r="F90" s="12"/>
      <c r="G90" s="30">
        <v>14.98</v>
      </c>
      <c r="H90" s="31" t="s">
        <v>68</v>
      </c>
      <c r="I90" s="71">
        <f t="shared" si="4"/>
        <v>14.98</v>
      </c>
    </row>
    <row r="91" spans="1:9" ht="15.75" x14ac:dyDescent="0.25">
      <c r="A91" s="27">
        <v>77</v>
      </c>
      <c r="B91" s="8" t="s">
        <v>35</v>
      </c>
      <c r="C91" s="9">
        <v>4</v>
      </c>
      <c r="D91" s="10">
        <v>4369.1000000000004</v>
      </c>
      <c r="E91" s="11">
        <v>1979</v>
      </c>
      <c r="F91" s="12"/>
      <c r="G91" s="30">
        <v>14.98</v>
      </c>
      <c r="H91" s="31" t="s">
        <v>68</v>
      </c>
      <c r="I91" s="71">
        <f t="shared" si="4"/>
        <v>14.98</v>
      </c>
    </row>
    <row r="92" spans="1:9" ht="15.75" x14ac:dyDescent="0.25">
      <c r="A92" s="27">
        <v>78</v>
      </c>
      <c r="B92" s="8" t="s">
        <v>35</v>
      </c>
      <c r="C92" s="9">
        <v>5</v>
      </c>
      <c r="D92" s="10">
        <v>3907.42</v>
      </c>
      <c r="E92" s="11">
        <v>1981</v>
      </c>
      <c r="F92" s="12"/>
      <c r="G92" s="30">
        <v>14.98</v>
      </c>
      <c r="H92" s="31" t="s">
        <v>68</v>
      </c>
      <c r="I92" s="71">
        <f t="shared" si="4"/>
        <v>14.98</v>
      </c>
    </row>
    <row r="93" spans="1:9" ht="15.75" x14ac:dyDescent="0.25">
      <c r="A93" s="26">
        <v>79</v>
      </c>
      <c r="B93" s="8" t="s">
        <v>35</v>
      </c>
      <c r="C93" s="9">
        <v>6</v>
      </c>
      <c r="D93" s="10">
        <v>4435.6000000000004</v>
      </c>
      <c r="E93" s="11">
        <v>1982</v>
      </c>
      <c r="F93" s="12"/>
      <c r="G93" s="30">
        <v>14.98</v>
      </c>
      <c r="H93" s="31" t="s">
        <v>68</v>
      </c>
      <c r="I93" s="71">
        <f t="shared" si="4"/>
        <v>14.98</v>
      </c>
    </row>
    <row r="94" spans="1:9" ht="15.75" x14ac:dyDescent="0.25">
      <c r="A94" s="27">
        <v>80</v>
      </c>
      <c r="B94" s="8" t="s">
        <v>35</v>
      </c>
      <c r="C94" s="9">
        <v>7</v>
      </c>
      <c r="D94" s="10">
        <v>2794.7</v>
      </c>
      <c r="E94" s="11">
        <v>1986</v>
      </c>
      <c r="F94" s="12"/>
      <c r="G94" s="30">
        <v>14.98</v>
      </c>
      <c r="H94" s="31" t="s">
        <v>68</v>
      </c>
      <c r="I94" s="71">
        <f t="shared" si="4"/>
        <v>14.98</v>
      </c>
    </row>
    <row r="95" spans="1:9" ht="15.75" x14ac:dyDescent="0.25">
      <c r="A95" s="27">
        <v>81</v>
      </c>
      <c r="B95" s="8" t="s">
        <v>35</v>
      </c>
      <c r="C95" s="9">
        <v>8</v>
      </c>
      <c r="D95" s="10">
        <v>4517.1000000000004</v>
      </c>
      <c r="E95" s="11">
        <v>1982</v>
      </c>
      <c r="F95" s="12"/>
      <c r="G95" s="30">
        <v>14.98</v>
      </c>
      <c r="H95" s="31" t="s">
        <v>68</v>
      </c>
      <c r="I95" s="71">
        <f t="shared" si="4"/>
        <v>14.98</v>
      </c>
    </row>
    <row r="96" spans="1:9" ht="15.75" x14ac:dyDescent="0.25">
      <c r="A96" s="26">
        <v>82</v>
      </c>
      <c r="B96" s="8" t="s">
        <v>35</v>
      </c>
      <c r="C96" s="9">
        <v>9</v>
      </c>
      <c r="D96" s="10">
        <v>7041.96</v>
      </c>
      <c r="E96" s="11">
        <v>1983</v>
      </c>
      <c r="F96" s="12"/>
      <c r="G96" s="30">
        <v>14.98</v>
      </c>
      <c r="H96" s="31" t="s">
        <v>68</v>
      </c>
      <c r="I96" s="71">
        <f t="shared" si="4"/>
        <v>14.98</v>
      </c>
    </row>
    <row r="97" spans="1:9" ht="15.75" x14ac:dyDescent="0.25">
      <c r="A97" s="27">
        <v>83</v>
      </c>
      <c r="B97" s="8" t="s">
        <v>35</v>
      </c>
      <c r="C97" s="9">
        <v>10</v>
      </c>
      <c r="D97" s="10">
        <v>2817.3</v>
      </c>
      <c r="E97" s="11">
        <v>1984</v>
      </c>
      <c r="F97" s="12"/>
      <c r="G97" s="30">
        <v>14.98</v>
      </c>
      <c r="H97" s="31" t="s">
        <v>68</v>
      </c>
      <c r="I97" s="71">
        <f t="shared" si="4"/>
        <v>14.98</v>
      </c>
    </row>
    <row r="98" spans="1:9" ht="15.75" x14ac:dyDescent="0.25">
      <c r="A98" s="27">
        <v>84</v>
      </c>
      <c r="B98" s="8" t="s">
        <v>35</v>
      </c>
      <c r="C98" s="9">
        <v>11</v>
      </c>
      <c r="D98" s="10">
        <v>5628.4</v>
      </c>
      <c r="E98" s="11">
        <v>1987</v>
      </c>
      <c r="F98" s="12"/>
      <c r="G98" s="30">
        <v>14.98</v>
      </c>
      <c r="H98" s="31" t="s">
        <v>68</v>
      </c>
      <c r="I98" s="71">
        <f t="shared" si="4"/>
        <v>14.98</v>
      </c>
    </row>
    <row r="99" spans="1:9" ht="15.75" x14ac:dyDescent="0.25">
      <c r="A99" s="26">
        <v>85</v>
      </c>
      <c r="B99" s="8" t="s">
        <v>35</v>
      </c>
      <c r="C99" s="9">
        <v>12</v>
      </c>
      <c r="D99" s="10">
        <v>6661.04</v>
      </c>
      <c r="E99" s="11">
        <v>1987</v>
      </c>
      <c r="F99" s="12"/>
      <c r="G99" s="30">
        <v>14.98</v>
      </c>
      <c r="H99" s="31" t="s">
        <v>68</v>
      </c>
      <c r="I99" s="71">
        <f t="shared" si="4"/>
        <v>14.98</v>
      </c>
    </row>
    <row r="100" spans="1:9" ht="15.75" x14ac:dyDescent="0.25">
      <c r="A100" s="27">
        <v>86</v>
      </c>
      <c r="B100" s="8" t="s">
        <v>35</v>
      </c>
      <c r="C100" s="9">
        <v>14</v>
      </c>
      <c r="D100" s="10">
        <v>2798.9</v>
      </c>
      <c r="E100" s="11">
        <v>1989</v>
      </c>
      <c r="F100" s="12"/>
      <c r="G100" s="30">
        <v>14.98</v>
      </c>
      <c r="H100" s="31" t="s">
        <v>68</v>
      </c>
      <c r="I100" s="71">
        <f t="shared" si="4"/>
        <v>14.98</v>
      </c>
    </row>
    <row r="101" spans="1:9" ht="15.75" x14ac:dyDescent="0.25">
      <c r="A101" s="27">
        <v>87</v>
      </c>
      <c r="B101" s="8" t="s">
        <v>35</v>
      </c>
      <c r="C101" s="9">
        <v>15</v>
      </c>
      <c r="D101" s="10">
        <v>8267.1</v>
      </c>
      <c r="E101" s="11">
        <v>1987</v>
      </c>
      <c r="F101" s="12"/>
      <c r="G101" s="30">
        <v>14.98</v>
      </c>
      <c r="H101" s="31" t="s">
        <v>68</v>
      </c>
      <c r="I101" s="71">
        <f t="shared" si="4"/>
        <v>14.98</v>
      </c>
    </row>
    <row r="102" spans="1:9" ht="15.75" x14ac:dyDescent="0.25">
      <c r="A102" s="26">
        <v>88</v>
      </c>
      <c r="B102" s="8" t="s">
        <v>35</v>
      </c>
      <c r="C102" s="9">
        <v>16</v>
      </c>
      <c r="D102" s="10">
        <v>2841.9</v>
      </c>
      <c r="E102" s="11">
        <v>1986</v>
      </c>
      <c r="F102" s="12"/>
      <c r="G102" s="30">
        <v>14.98</v>
      </c>
      <c r="H102" s="31" t="s">
        <v>68</v>
      </c>
      <c r="I102" s="71">
        <f t="shared" si="4"/>
        <v>14.98</v>
      </c>
    </row>
    <row r="103" spans="1:9" ht="15.75" x14ac:dyDescent="0.25">
      <c r="A103" s="27">
        <v>89</v>
      </c>
      <c r="B103" s="8" t="s">
        <v>35</v>
      </c>
      <c r="C103" s="9">
        <v>17</v>
      </c>
      <c r="D103" s="10">
        <v>6617</v>
      </c>
      <c r="E103" s="11">
        <v>1986</v>
      </c>
      <c r="F103" s="12"/>
      <c r="G103" s="30">
        <v>14.98</v>
      </c>
      <c r="H103" s="31" t="s">
        <v>68</v>
      </c>
      <c r="I103" s="71">
        <f t="shared" si="4"/>
        <v>14.98</v>
      </c>
    </row>
    <row r="104" spans="1:9" ht="15.75" x14ac:dyDescent="0.25">
      <c r="A104" s="27">
        <v>90</v>
      </c>
      <c r="B104" s="8" t="s">
        <v>35</v>
      </c>
      <c r="C104" s="9">
        <v>18</v>
      </c>
      <c r="D104" s="10">
        <v>2874.5</v>
      </c>
      <c r="E104" s="11">
        <v>1982</v>
      </c>
      <c r="F104" s="12"/>
      <c r="G104" s="30">
        <v>14.98</v>
      </c>
      <c r="H104" s="31" t="s">
        <v>68</v>
      </c>
      <c r="I104" s="71">
        <f t="shared" si="4"/>
        <v>14.98</v>
      </c>
    </row>
    <row r="105" spans="1:9" ht="15.75" x14ac:dyDescent="0.25">
      <c r="A105" s="26">
        <v>91</v>
      </c>
      <c r="B105" s="8" t="s">
        <v>35</v>
      </c>
      <c r="C105" s="9">
        <v>20</v>
      </c>
      <c r="D105" s="10">
        <v>6932.9</v>
      </c>
      <c r="E105" s="11">
        <v>1987</v>
      </c>
      <c r="F105" s="12"/>
      <c r="G105" s="30">
        <v>14.98</v>
      </c>
      <c r="H105" s="31" t="s">
        <v>68</v>
      </c>
      <c r="I105" s="71">
        <f t="shared" si="4"/>
        <v>14.98</v>
      </c>
    </row>
    <row r="106" spans="1:9" ht="15.75" x14ac:dyDescent="0.25">
      <c r="A106" s="27">
        <v>92</v>
      </c>
      <c r="B106" s="8" t="s">
        <v>35</v>
      </c>
      <c r="C106" s="9">
        <v>21</v>
      </c>
      <c r="D106" s="10">
        <v>2874.3</v>
      </c>
      <c r="E106" s="11">
        <v>1988</v>
      </c>
      <c r="F106" s="12"/>
      <c r="G106" s="30">
        <v>14.98</v>
      </c>
      <c r="H106" s="31" t="s">
        <v>68</v>
      </c>
      <c r="I106" s="71">
        <f t="shared" si="4"/>
        <v>14.98</v>
      </c>
    </row>
    <row r="107" spans="1:9" ht="15.75" x14ac:dyDescent="0.25">
      <c r="A107" s="27">
        <v>93</v>
      </c>
      <c r="B107" s="8" t="s">
        <v>35</v>
      </c>
      <c r="C107" s="9">
        <v>24</v>
      </c>
      <c r="D107" s="10">
        <v>3677.2</v>
      </c>
      <c r="E107" s="11">
        <v>1986</v>
      </c>
      <c r="F107" s="12"/>
      <c r="G107" s="30">
        <v>14.98</v>
      </c>
      <c r="H107" s="31" t="s">
        <v>68</v>
      </c>
      <c r="I107" s="71">
        <f t="shared" si="4"/>
        <v>14.98</v>
      </c>
    </row>
    <row r="108" spans="1:9" ht="15.75" x14ac:dyDescent="0.25">
      <c r="A108" s="26">
        <v>94</v>
      </c>
      <c r="B108" s="8" t="s">
        <v>35</v>
      </c>
      <c r="C108" s="9">
        <v>32</v>
      </c>
      <c r="D108" s="10">
        <v>9662.11</v>
      </c>
      <c r="E108" s="14">
        <v>1989</v>
      </c>
      <c r="F108" s="12"/>
      <c r="G108" s="30">
        <v>14.98</v>
      </c>
      <c r="H108" s="31" t="s">
        <v>68</v>
      </c>
      <c r="I108" s="71">
        <f t="shared" ref="I108:I136" si="5">G108*1</f>
        <v>14.98</v>
      </c>
    </row>
    <row r="109" spans="1:9" ht="15.75" x14ac:dyDescent="0.25">
      <c r="A109" s="27">
        <v>95</v>
      </c>
      <c r="B109" s="8" t="s">
        <v>35</v>
      </c>
      <c r="C109" s="9">
        <v>33</v>
      </c>
      <c r="D109" s="10">
        <v>8464.4</v>
      </c>
      <c r="E109" s="11">
        <v>1990</v>
      </c>
      <c r="F109" s="12"/>
      <c r="G109" s="30">
        <v>14.98</v>
      </c>
      <c r="H109" s="31" t="s">
        <v>68</v>
      </c>
      <c r="I109" s="71">
        <f t="shared" si="5"/>
        <v>14.98</v>
      </c>
    </row>
    <row r="110" spans="1:9" ht="15.75" x14ac:dyDescent="0.25">
      <c r="A110" s="27">
        <v>96</v>
      </c>
      <c r="B110" s="8" t="s">
        <v>35</v>
      </c>
      <c r="C110" s="9">
        <v>34</v>
      </c>
      <c r="D110" s="10">
        <v>7214.1</v>
      </c>
      <c r="E110" s="11">
        <v>2009</v>
      </c>
      <c r="F110" s="12"/>
      <c r="G110" s="30">
        <v>14.98</v>
      </c>
      <c r="H110" s="31" t="s">
        <v>68</v>
      </c>
      <c r="I110" s="71">
        <f t="shared" si="5"/>
        <v>14.98</v>
      </c>
    </row>
    <row r="111" spans="1:9" ht="15.75" x14ac:dyDescent="0.25">
      <c r="A111" s="26">
        <v>97</v>
      </c>
      <c r="B111" s="8" t="s">
        <v>35</v>
      </c>
      <c r="C111" s="9">
        <v>35</v>
      </c>
      <c r="D111" s="10">
        <v>8579.5</v>
      </c>
      <c r="E111" s="11">
        <v>1990</v>
      </c>
      <c r="F111" s="12"/>
      <c r="G111" s="30">
        <v>14.98</v>
      </c>
      <c r="H111" s="31" t="s">
        <v>68</v>
      </c>
      <c r="I111" s="71">
        <f t="shared" si="5"/>
        <v>14.98</v>
      </c>
    </row>
    <row r="112" spans="1:9" ht="15.75" x14ac:dyDescent="0.25">
      <c r="A112" s="27">
        <v>98</v>
      </c>
      <c r="B112" s="8" t="s">
        <v>35</v>
      </c>
      <c r="C112" s="9">
        <v>39</v>
      </c>
      <c r="D112" s="10">
        <v>4365.8999999999996</v>
      </c>
      <c r="E112" s="11">
        <v>1984</v>
      </c>
      <c r="F112" s="12"/>
      <c r="G112" s="30">
        <v>14.98</v>
      </c>
      <c r="H112" s="31" t="s">
        <v>68</v>
      </c>
      <c r="I112" s="71">
        <f t="shared" si="5"/>
        <v>14.98</v>
      </c>
    </row>
    <row r="113" spans="1:9" ht="15.75" x14ac:dyDescent="0.25">
      <c r="A113" s="27">
        <v>99</v>
      </c>
      <c r="B113" s="8" t="s">
        <v>35</v>
      </c>
      <c r="C113" s="9">
        <v>43</v>
      </c>
      <c r="D113" s="10">
        <v>4961.7</v>
      </c>
      <c r="E113" s="11">
        <v>1987</v>
      </c>
      <c r="F113" s="12"/>
      <c r="G113" s="30">
        <v>14.98</v>
      </c>
      <c r="H113" s="31" t="s">
        <v>68</v>
      </c>
      <c r="I113" s="71">
        <f t="shared" si="5"/>
        <v>14.98</v>
      </c>
    </row>
    <row r="114" spans="1:9" ht="15.75" x14ac:dyDescent="0.25">
      <c r="A114" s="26">
        <v>100</v>
      </c>
      <c r="B114" s="8" t="s">
        <v>35</v>
      </c>
      <c r="C114" s="9">
        <v>44</v>
      </c>
      <c r="D114" s="10">
        <v>5095.8</v>
      </c>
      <c r="E114" s="11">
        <v>1987</v>
      </c>
      <c r="F114" s="12"/>
      <c r="G114" s="30">
        <v>14.98</v>
      </c>
      <c r="H114" s="31" t="s">
        <v>68</v>
      </c>
      <c r="I114" s="71">
        <f t="shared" si="5"/>
        <v>14.98</v>
      </c>
    </row>
    <row r="115" spans="1:9" ht="15.75" x14ac:dyDescent="0.25">
      <c r="A115" s="27">
        <v>101</v>
      </c>
      <c r="B115" s="8" t="s">
        <v>35</v>
      </c>
      <c r="C115" s="9">
        <v>45</v>
      </c>
      <c r="D115" s="10">
        <v>7635.4912420382198</v>
      </c>
      <c r="E115" s="11">
        <v>1991</v>
      </c>
      <c r="F115" s="12"/>
      <c r="G115" s="30">
        <v>14.98</v>
      </c>
      <c r="H115" s="31" t="s">
        <v>68</v>
      </c>
      <c r="I115" s="71">
        <f t="shared" si="5"/>
        <v>14.98</v>
      </c>
    </row>
    <row r="116" spans="1:9" ht="15.75" x14ac:dyDescent="0.25">
      <c r="A116" s="27">
        <v>102</v>
      </c>
      <c r="B116" s="8" t="s">
        <v>35</v>
      </c>
      <c r="C116" s="9">
        <v>47</v>
      </c>
      <c r="D116" s="10">
        <v>2860.6</v>
      </c>
      <c r="E116" s="11">
        <v>1990</v>
      </c>
      <c r="F116" s="12"/>
      <c r="G116" s="30">
        <v>14.98</v>
      </c>
      <c r="H116" s="31" t="s">
        <v>68</v>
      </c>
      <c r="I116" s="71">
        <f t="shared" si="5"/>
        <v>14.98</v>
      </c>
    </row>
    <row r="117" spans="1:9" ht="15.75" x14ac:dyDescent="0.25">
      <c r="A117" s="26">
        <v>103</v>
      </c>
      <c r="B117" s="8" t="s">
        <v>35</v>
      </c>
      <c r="C117" s="9" t="s">
        <v>17</v>
      </c>
      <c r="D117" s="10">
        <v>1829.9</v>
      </c>
      <c r="E117" s="11">
        <v>1987</v>
      </c>
      <c r="F117" s="12"/>
      <c r="G117" s="30">
        <v>14.98</v>
      </c>
      <c r="H117" s="31" t="s">
        <v>68</v>
      </c>
      <c r="I117" s="71">
        <f t="shared" si="5"/>
        <v>14.98</v>
      </c>
    </row>
    <row r="118" spans="1:9" ht="15.75" x14ac:dyDescent="0.25">
      <c r="A118" s="27">
        <v>104</v>
      </c>
      <c r="B118" s="8" t="s">
        <v>35</v>
      </c>
      <c r="C118" s="9" t="s">
        <v>36</v>
      </c>
      <c r="D118" s="10">
        <v>3837.9</v>
      </c>
      <c r="E118" s="11">
        <v>1985</v>
      </c>
      <c r="F118" s="12"/>
      <c r="G118" s="30">
        <v>14.98</v>
      </c>
      <c r="H118" s="31" t="s">
        <v>68</v>
      </c>
      <c r="I118" s="71">
        <f t="shared" si="5"/>
        <v>14.98</v>
      </c>
    </row>
    <row r="119" spans="1:9" ht="15.75" x14ac:dyDescent="0.25">
      <c r="A119" s="27">
        <v>105</v>
      </c>
      <c r="B119" s="8" t="s">
        <v>35</v>
      </c>
      <c r="C119" s="9" t="s">
        <v>37</v>
      </c>
      <c r="D119" s="10">
        <v>1854.6</v>
      </c>
      <c r="E119" s="11">
        <v>1988</v>
      </c>
      <c r="F119" s="12"/>
      <c r="G119" s="30">
        <v>14.98</v>
      </c>
      <c r="H119" s="31" t="s">
        <v>68</v>
      </c>
      <c r="I119" s="71">
        <f t="shared" si="5"/>
        <v>14.98</v>
      </c>
    </row>
    <row r="120" spans="1:9" ht="15.75" x14ac:dyDescent="0.25">
      <c r="A120" s="26">
        <v>106</v>
      </c>
      <c r="B120" s="8" t="s">
        <v>35</v>
      </c>
      <c r="C120" s="9" t="s">
        <v>38</v>
      </c>
      <c r="D120" s="10">
        <v>5085.1000000000004</v>
      </c>
      <c r="E120" s="11">
        <v>1988</v>
      </c>
      <c r="F120" s="12"/>
      <c r="G120" s="30">
        <v>14.98</v>
      </c>
      <c r="H120" s="31" t="s">
        <v>68</v>
      </c>
      <c r="I120" s="71">
        <f t="shared" si="5"/>
        <v>14.98</v>
      </c>
    </row>
    <row r="121" spans="1:9" ht="15.75" x14ac:dyDescent="0.25">
      <c r="A121" s="27">
        <v>107</v>
      </c>
      <c r="B121" s="8" t="s">
        <v>35</v>
      </c>
      <c r="C121" s="9" t="s">
        <v>39</v>
      </c>
      <c r="D121" s="10">
        <v>4167.8999999999996</v>
      </c>
      <c r="E121" s="11">
        <v>1990</v>
      </c>
      <c r="F121" s="12"/>
      <c r="G121" s="30">
        <v>14.98</v>
      </c>
      <c r="H121" s="31" t="s">
        <v>68</v>
      </c>
      <c r="I121" s="71">
        <f t="shared" si="5"/>
        <v>14.98</v>
      </c>
    </row>
    <row r="122" spans="1:9" ht="15.75" x14ac:dyDescent="0.25">
      <c r="A122" s="27">
        <v>108</v>
      </c>
      <c r="B122" s="8" t="s">
        <v>35</v>
      </c>
      <c r="C122" s="9" t="s">
        <v>40</v>
      </c>
      <c r="D122" s="10">
        <v>2380.6999999999998</v>
      </c>
      <c r="E122" s="11">
        <v>1992</v>
      </c>
      <c r="F122" s="12"/>
      <c r="G122" s="30">
        <v>14.98</v>
      </c>
      <c r="H122" s="31" t="s">
        <v>68</v>
      </c>
      <c r="I122" s="71">
        <f t="shared" si="5"/>
        <v>14.98</v>
      </c>
    </row>
    <row r="123" spans="1:9" ht="15.75" x14ac:dyDescent="0.25">
      <c r="A123" s="26">
        <v>109</v>
      </c>
      <c r="B123" s="8" t="s">
        <v>35</v>
      </c>
      <c r="C123" s="9" t="s">
        <v>41</v>
      </c>
      <c r="D123" s="10">
        <v>2861.8</v>
      </c>
      <c r="E123" s="11">
        <v>1988</v>
      </c>
      <c r="F123" s="12"/>
      <c r="G123" s="30">
        <v>14.98</v>
      </c>
      <c r="H123" s="31" t="s">
        <v>68</v>
      </c>
      <c r="I123" s="71">
        <f t="shared" si="5"/>
        <v>14.98</v>
      </c>
    </row>
    <row r="124" spans="1:9" ht="15.75" x14ac:dyDescent="0.25">
      <c r="A124" s="27">
        <v>110</v>
      </c>
      <c r="B124" s="8" t="s">
        <v>35</v>
      </c>
      <c r="C124" s="9" t="s">
        <v>42</v>
      </c>
      <c r="D124" s="10">
        <v>2803.9</v>
      </c>
      <c r="E124" s="11">
        <v>1992</v>
      </c>
      <c r="F124" s="12"/>
      <c r="G124" s="30">
        <v>14.98</v>
      </c>
      <c r="H124" s="31" t="s">
        <v>68</v>
      </c>
      <c r="I124" s="71">
        <f t="shared" si="5"/>
        <v>14.98</v>
      </c>
    </row>
    <row r="125" spans="1:9" ht="15.75" x14ac:dyDescent="0.25">
      <c r="A125" s="27">
        <v>111</v>
      </c>
      <c r="B125" s="8" t="s">
        <v>35</v>
      </c>
      <c r="C125" s="9" t="s">
        <v>43</v>
      </c>
      <c r="D125" s="10">
        <v>2203</v>
      </c>
      <c r="E125" s="11">
        <v>1992</v>
      </c>
      <c r="F125" s="12"/>
      <c r="G125" s="30">
        <v>14.98</v>
      </c>
      <c r="H125" s="31" t="s">
        <v>68</v>
      </c>
      <c r="I125" s="71">
        <f t="shared" si="5"/>
        <v>14.98</v>
      </c>
    </row>
    <row r="126" spans="1:9" ht="15.75" x14ac:dyDescent="0.25">
      <c r="A126" s="26">
        <v>112</v>
      </c>
      <c r="B126" s="8" t="s">
        <v>35</v>
      </c>
      <c r="C126" s="9" t="s">
        <v>44</v>
      </c>
      <c r="D126" s="10">
        <v>3317.8</v>
      </c>
      <c r="E126" s="11">
        <v>1999</v>
      </c>
      <c r="F126" s="12"/>
      <c r="G126" s="30">
        <v>14.98</v>
      </c>
      <c r="H126" s="31" t="s">
        <v>68</v>
      </c>
      <c r="I126" s="71">
        <f t="shared" si="5"/>
        <v>14.98</v>
      </c>
    </row>
    <row r="127" spans="1:9" ht="15.75" x14ac:dyDescent="0.25">
      <c r="A127" s="27">
        <v>113</v>
      </c>
      <c r="B127" s="8" t="s">
        <v>35</v>
      </c>
      <c r="C127" s="9" t="s">
        <v>45</v>
      </c>
      <c r="D127" s="10">
        <v>2187.1</v>
      </c>
      <c r="E127" s="11">
        <v>1944</v>
      </c>
      <c r="F127" s="12"/>
      <c r="G127" s="30">
        <v>14.98</v>
      </c>
      <c r="H127" s="31" t="s">
        <v>68</v>
      </c>
      <c r="I127" s="71">
        <f t="shared" si="5"/>
        <v>14.98</v>
      </c>
    </row>
    <row r="128" spans="1:9" ht="15.75" x14ac:dyDescent="0.25">
      <c r="A128" s="27">
        <v>114</v>
      </c>
      <c r="B128" s="8" t="s">
        <v>35</v>
      </c>
      <c r="C128" s="9" t="s">
        <v>46</v>
      </c>
      <c r="D128" s="10">
        <v>2413.6</v>
      </c>
      <c r="E128" s="11">
        <v>2008</v>
      </c>
      <c r="F128" s="12"/>
      <c r="G128" s="30">
        <v>14.98</v>
      </c>
      <c r="H128" s="31" t="s">
        <v>68</v>
      </c>
      <c r="I128" s="71">
        <f t="shared" si="5"/>
        <v>14.98</v>
      </c>
    </row>
    <row r="129" spans="1:9" ht="15.75" x14ac:dyDescent="0.25">
      <c r="A129" s="26">
        <v>115</v>
      </c>
      <c r="B129" s="8" t="s">
        <v>35</v>
      </c>
      <c r="C129" s="9" t="s">
        <v>47</v>
      </c>
      <c r="D129" s="10">
        <v>3241.61</v>
      </c>
      <c r="E129" s="11">
        <v>2001</v>
      </c>
      <c r="F129" s="12"/>
      <c r="G129" s="30">
        <v>14.98</v>
      </c>
      <c r="H129" s="31" t="s">
        <v>68</v>
      </c>
      <c r="I129" s="71">
        <f t="shared" si="5"/>
        <v>14.98</v>
      </c>
    </row>
    <row r="130" spans="1:9" ht="15.75" x14ac:dyDescent="0.25">
      <c r="A130" s="27">
        <v>116</v>
      </c>
      <c r="B130" s="8" t="s">
        <v>48</v>
      </c>
      <c r="C130" s="9">
        <v>13</v>
      </c>
      <c r="D130" s="10">
        <v>2883.05</v>
      </c>
      <c r="E130" s="11">
        <v>1981</v>
      </c>
      <c r="F130" s="12"/>
      <c r="G130" s="30">
        <v>14.98</v>
      </c>
      <c r="H130" s="31" t="s">
        <v>68</v>
      </c>
      <c r="I130" s="71">
        <f t="shared" si="5"/>
        <v>14.98</v>
      </c>
    </row>
    <row r="131" spans="1:9" ht="15.75" x14ac:dyDescent="0.25">
      <c r="A131" s="27">
        <v>117</v>
      </c>
      <c r="B131" s="8" t="s">
        <v>48</v>
      </c>
      <c r="C131" s="9">
        <v>19</v>
      </c>
      <c r="D131" s="10">
        <v>3017.84</v>
      </c>
      <c r="E131" s="11">
        <v>1988</v>
      </c>
      <c r="F131" s="12"/>
      <c r="G131" s="30">
        <v>14.98</v>
      </c>
      <c r="H131" s="31" t="s">
        <v>68</v>
      </c>
      <c r="I131" s="71">
        <f t="shared" si="5"/>
        <v>14.98</v>
      </c>
    </row>
    <row r="132" spans="1:9" ht="15.75" x14ac:dyDescent="0.25">
      <c r="A132" s="26">
        <v>118</v>
      </c>
      <c r="B132" s="8" t="s">
        <v>49</v>
      </c>
      <c r="C132" s="9">
        <v>5</v>
      </c>
      <c r="D132" s="10">
        <v>1137.8</v>
      </c>
      <c r="E132" s="11">
        <v>1990</v>
      </c>
      <c r="F132" s="12"/>
      <c r="G132" s="30">
        <v>14.98</v>
      </c>
      <c r="H132" s="31" t="s">
        <v>68</v>
      </c>
      <c r="I132" s="71">
        <f t="shared" si="5"/>
        <v>14.98</v>
      </c>
    </row>
    <row r="133" spans="1:9" ht="15.75" x14ac:dyDescent="0.25">
      <c r="A133" s="27">
        <v>119</v>
      </c>
      <c r="B133" s="8" t="s">
        <v>49</v>
      </c>
      <c r="C133" s="9">
        <v>15</v>
      </c>
      <c r="D133" s="10">
        <v>659.9</v>
      </c>
      <c r="E133" s="11">
        <v>1958</v>
      </c>
      <c r="F133" s="12"/>
      <c r="G133" s="30">
        <v>14.98</v>
      </c>
      <c r="H133" s="31" t="s">
        <v>68</v>
      </c>
      <c r="I133" s="71">
        <f t="shared" si="5"/>
        <v>14.98</v>
      </c>
    </row>
    <row r="134" spans="1:9" ht="15.75" x14ac:dyDescent="0.25">
      <c r="A134" s="27">
        <v>120</v>
      </c>
      <c r="B134" s="8" t="s">
        <v>49</v>
      </c>
      <c r="C134" s="9">
        <v>17</v>
      </c>
      <c r="D134" s="10">
        <v>648.20000000000005</v>
      </c>
      <c r="E134" s="11">
        <v>1958</v>
      </c>
      <c r="F134" s="12"/>
      <c r="G134" s="30">
        <v>14.98</v>
      </c>
      <c r="H134" s="31" t="s">
        <v>68</v>
      </c>
      <c r="I134" s="71">
        <f t="shared" si="5"/>
        <v>14.98</v>
      </c>
    </row>
    <row r="135" spans="1:9" ht="15.75" x14ac:dyDescent="0.25">
      <c r="A135" s="26">
        <v>121</v>
      </c>
      <c r="B135" s="8" t="s">
        <v>49</v>
      </c>
      <c r="C135" s="9">
        <v>26</v>
      </c>
      <c r="D135" s="10">
        <v>786.7</v>
      </c>
      <c r="E135" s="11">
        <v>1950</v>
      </c>
      <c r="F135" s="12"/>
      <c r="G135" s="30">
        <v>14.98</v>
      </c>
      <c r="H135" s="31" t="s">
        <v>68</v>
      </c>
      <c r="I135" s="71">
        <f t="shared" si="5"/>
        <v>14.98</v>
      </c>
    </row>
    <row r="136" spans="1:9" ht="15.75" x14ac:dyDescent="0.25">
      <c r="A136" s="27">
        <v>122</v>
      </c>
      <c r="B136" s="8" t="s">
        <v>49</v>
      </c>
      <c r="C136" s="9">
        <v>30</v>
      </c>
      <c r="D136" s="10">
        <v>729.26</v>
      </c>
      <c r="E136" s="11">
        <v>1975</v>
      </c>
      <c r="F136" s="12"/>
      <c r="G136" s="30">
        <v>14.98</v>
      </c>
      <c r="H136" s="31" t="s">
        <v>68</v>
      </c>
      <c r="I136" s="71">
        <f t="shared" si="5"/>
        <v>14.98</v>
      </c>
    </row>
    <row r="137" spans="1:9" ht="15.75" x14ac:dyDescent="0.25">
      <c r="A137" s="27">
        <v>123</v>
      </c>
      <c r="B137" s="8" t="s">
        <v>49</v>
      </c>
      <c r="C137" s="9">
        <v>32</v>
      </c>
      <c r="D137" s="10">
        <v>374.1</v>
      </c>
      <c r="E137" s="11">
        <v>1953</v>
      </c>
      <c r="F137" s="12"/>
      <c r="G137" s="30">
        <v>14.98</v>
      </c>
      <c r="H137" s="75" t="s">
        <v>67</v>
      </c>
      <c r="I137" s="71">
        <f>G137*0.8</f>
        <v>11.984000000000002</v>
      </c>
    </row>
    <row r="138" spans="1:9" ht="15.75" x14ac:dyDescent="0.25">
      <c r="A138" s="26">
        <v>124</v>
      </c>
      <c r="B138" s="8" t="s">
        <v>50</v>
      </c>
      <c r="C138" s="9">
        <v>2</v>
      </c>
      <c r="D138" s="10">
        <v>1588.2</v>
      </c>
      <c r="E138" s="11">
        <v>1983</v>
      </c>
      <c r="F138" s="12"/>
      <c r="G138" s="30">
        <v>14.98</v>
      </c>
      <c r="H138" s="31" t="s">
        <v>68</v>
      </c>
      <c r="I138" s="71">
        <f>G138*1</f>
        <v>14.98</v>
      </c>
    </row>
    <row r="139" spans="1:9" ht="15.75" x14ac:dyDescent="0.25">
      <c r="A139" s="27">
        <v>125</v>
      </c>
      <c r="B139" s="8" t="s">
        <v>50</v>
      </c>
      <c r="C139" s="9">
        <v>4</v>
      </c>
      <c r="D139" s="10">
        <v>1281.0999999999999</v>
      </c>
      <c r="E139" s="11">
        <v>1978</v>
      </c>
      <c r="F139" s="12"/>
      <c r="G139" s="30">
        <v>14.98</v>
      </c>
      <c r="H139" s="31" t="s">
        <v>68</v>
      </c>
      <c r="I139" s="71">
        <f t="shared" ref="I139:I166" si="6">G139*1</f>
        <v>14.98</v>
      </c>
    </row>
    <row r="140" spans="1:9" ht="15.75" x14ac:dyDescent="0.25">
      <c r="A140" s="27">
        <v>126</v>
      </c>
      <c r="B140" s="8" t="s">
        <v>50</v>
      </c>
      <c r="C140" s="9">
        <v>6</v>
      </c>
      <c r="D140" s="10">
        <v>1125.7</v>
      </c>
      <c r="E140" s="11">
        <v>1987</v>
      </c>
      <c r="F140" s="12"/>
      <c r="G140" s="30">
        <v>14.98</v>
      </c>
      <c r="H140" s="31" t="s">
        <v>68</v>
      </c>
      <c r="I140" s="71">
        <f t="shared" si="6"/>
        <v>14.98</v>
      </c>
    </row>
    <row r="141" spans="1:9" ht="15.75" x14ac:dyDescent="0.25">
      <c r="A141" s="26">
        <v>127</v>
      </c>
      <c r="B141" s="8" t="s">
        <v>50</v>
      </c>
      <c r="C141" s="9">
        <v>8</v>
      </c>
      <c r="D141" s="10">
        <v>1113.5999999999999</v>
      </c>
      <c r="E141" s="11">
        <v>1988</v>
      </c>
      <c r="F141" s="12"/>
      <c r="G141" s="30">
        <v>14.98</v>
      </c>
      <c r="H141" s="31" t="s">
        <v>68</v>
      </c>
      <c r="I141" s="71">
        <f t="shared" si="6"/>
        <v>14.98</v>
      </c>
    </row>
    <row r="142" spans="1:9" ht="15.75" x14ac:dyDescent="0.25">
      <c r="A142" s="27">
        <v>128</v>
      </c>
      <c r="B142" s="8" t="s">
        <v>51</v>
      </c>
      <c r="C142" s="9">
        <v>1</v>
      </c>
      <c r="D142" s="10">
        <v>733.6</v>
      </c>
      <c r="E142" s="11">
        <v>1974</v>
      </c>
      <c r="F142" s="12"/>
      <c r="G142" s="30">
        <v>14.98</v>
      </c>
      <c r="H142" s="31" t="s">
        <v>68</v>
      </c>
      <c r="I142" s="71">
        <f t="shared" si="6"/>
        <v>14.98</v>
      </c>
    </row>
    <row r="143" spans="1:9" ht="15.75" x14ac:dyDescent="0.25">
      <c r="A143" s="27">
        <v>129</v>
      </c>
      <c r="B143" s="8" t="s">
        <v>51</v>
      </c>
      <c r="C143" s="9">
        <v>3</v>
      </c>
      <c r="D143" s="10">
        <v>735.3</v>
      </c>
      <c r="E143" s="11">
        <v>1972</v>
      </c>
      <c r="F143" s="12"/>
      <c r="G143" s="30">
        <v>14.98</v>
      </c>
      <c r="H143" s="31" t="s">
        <v>68</v>
      </c>
      <c r="I143" s="71">
        <f t="shared" si="6"/>
        <v>14.98</v>
      </c>
    </row>
    <row r="144" spans="1:9" ht="15.75" x14ac:dyDescent="0.25">
      <c r="A144" s="26">
        <v>130</v>
      </c>
      <c r="B144" s="8" t="s">
        <v>51</v>
      </c>
      <c r="C144" s="9">
        <v>5</v>
      </c>
      <c r="D144" s="10">
        <v>1120.4000000000001</v>
      </c>
      <c r="E144" s="11">
        <v>1991</v>
      </c>
      <c r="F144" s="12"/>
      <c r="G144" s="30">
        <v>14.98</v>
      </c>
      <c r="H144" s="31" t="s">
        <v>68</v>
      </c>
      <c r="I144" s="71">
        <f t="shared" si="6"/>
        <v>14.98</v>
      </c>
    </row>
    <row r="145" spans="1:9" ht="15.75" x14ac:dyDescent="0.25">
      <c r="A145" s="27">
        <v>131</v>
      </c>
      <c r="B145" s="8" t="s">
        <v>51</v>
      </c>
      <c r="C145" s="9">
        <v>7</v>
      </c>
      <c r="D145" s="10">
        <v>726.5</v>
      </c>
      <c r="E145" s="11">
        <v>1973</v>
      </c>
      <c r="F145" s="12"/>
      <c r="G145" s="30">
        <v>14.98</v>
      </c>
      <c r="H145" s="31" t="s">
        <v>68</v>
      </c>
      <c r="I145" s="71">
        <f t="shared" si="6"/>
        <v>14.98</v>
      </c>
    </row>
    <row r="146" spans="1:9" ht="15.75" x14ac:dyDescent="0.25">
      <c r="A146" s="27">
        <v>132</v>
      </c>
      <c r="B146" s="8" t="s">
        <v>51</v>
      </c>
      <c r="C146" s="9">
        <v>9</v>
      </c>
      <c r="D146" s="10">
        <v>732</v>
      </c>
      <c r="E146" s="11">
        <v>1969</v>
      </c>
      <c r="F146" s="12"/>
      <c r="G146" s="30">
        <v>14.98</v>
      </c>
      <c r="H146" s="31" t="s">
        <v>68</v>
      </c>
      <c r="I146" s="71">
        <f t="shared" si="6"/>
        <v>14.98</v>
      </c>
    </row>
    <row r="147" spans="1:9" ht="15.75" x14ac:dyDescent="0.25">
      <c r="A147" s="26">
        <v>133</v>
      </c>
      <c r="B147" s="8" t="s">
        <v>51</v>
      </c>
      <c r="C147" s="9">
        <v>11</v>
      </c>
      <c r="D147" s="10">
        <v>637.20000000000005</v>
      </c>
      <c r="E147" s="11">
        <v>1965</v>
      </c>
      <c r="F147" s="12"/>
      <c r="G147" s="30">
        <v>14.98</v>
      </c>
      <c r="H147" s="31" t="s">
        <v>68</v>
      </c>
      <c r="I147" s="71">
        <f t="shared" si="6"/>
        <v>14.98</v>
      </c>
    </row>
    <row r="148" spans="1:9" ht="15.75" x14ac:dyDescent="0.25">
      <c r="A148" s="27">
        <v>134</v>
      </c>
      <c r="B148" s="8" t="s">
        <v>51</v>
      </c>
      <c r="C148" s="9">
        <v>13</v>
      </c>
      <c r="D148" s="10">
        <v>636.79999999999995</v>
      </c>
      <c r="E148" s="11">
        <v>1964</v>
      </c>
      <c r="F148" s="12"/>
      <c r="G148" s="30">
        <v>14.98</v>
      </c>
      <c r="H148" s="31" t="s">
        <v>68</v>
      </c>
      <c r="I148" s="71">
        <f t="shared" si="6"/>
        <v>14.98</v>
      </c>
    </row>
    <row r="149" spans="1:9" ht="15.75" x14ac:dyDescent="0.25">
      <c r="A149" s="27">
        <v>135</v>
      </c>
      <c r="B149" s="8" t="s">
        <v>51</v>
      </c>
      <c r="C149" s="9">
        <v>15</v>
      </c>
      <c r="D149" s="10">
        <v>640.70000000000005</v>
      </c>
      <c r="E149" s="11">
        <v>1964</v>
      </c>
      <c r="F149" s="12"/>
      <c r="G149" s="30">
        <v>14.98</v>
      </c>
      <c r="H149" s="31" t="s">
        <v>68</v>
      </c>
      <c r="I149" s="71">
        <f t="shared" si="6"/>
        <v>14.98</v>
      </c>
    </row>
    <row r="150" spans="1:9" ht="15.75" x14ac:dyDescent="0.25">
      <c r="A150" s="26">
        <v>136</v>
      </c>
      <c r="B150" s="8" t="s">
        <v>52</v>
      </c>
      <c r="C150" s="9">
        <v>1</v>
      </c>
      <c r="D150" s="10">
        <v>1421.2</v>
      </c>
      <c r="E150" s="11">
        <v>1981</v>
      </c>
      <c r="F150" s="12"/>
      <c r="G150" s="30">
        <v>14.98</v>
      </c>
      <c r="H150" s="31" t="s">
        <v>68</v>
      </c>
      <c r="I150" s="71">
        <f t="shared" si="6"/>
        <v>14.98</v>
      </c>
    </row>
    <row r="151" spans="1:9" ht="15.75" x14ac:dyDescent="0.25">
      <c r="A151" s="27">
        <v>137</v>
      </c>
      <c r="B151" s="8" t="s">
        <v>52</v>
      </c>
      <c r="C151" s="9">
        <v>2</v>
      </c>
      <c r="D151" s="10">
        <v>719.6</v>
      </c>
      <c r="E151" s="11">
        <v>1970</v>
      </c>
      <c r="F151" s="12"/>
      <c r="G151" s="30">
        <v>14.98</v>
      </c>
      <c r="H151" s="31" t="s">
        <v>68</v>
      </c>
      <c r="I151" s="71">
        <f t="shared" si="6"/>
        <v>14.98</v>
      </c>
    </row>
    <row r="152" spans="1:9" ht="15.75" x14ac:dyDescent="0.25">
      <c r="A152" s="27">
        <v>138</v>
      </c>
      <c r="B152" s="8" t="s">
        <v>52</v>
      </c>
      <c r="C152" s="9">
        <v>3</v>
      </c>
      <c r="D152" s="10">
        <v>778.5</v>
      </c>
      <c r="E152" s="11">
        <v>1963</v>
      </c>
      <c r="F152" s="12"/>
      <c r="G152" s="30">
        <v>14.98</v>
      </c>
      <c r="H152" s="31" t="s">
        <v>68</v>
      </c>
      <c r="I152" s="71">
        <f t="shared" si="6"/>
        <v>14.98</v>
      </c>
    </row>
    <row r="153" spans="1:9" ht="15.75" x14ac:dyDescent="0.25">
      <c r="A153" s="26">
        <v>139</v>
      </c>
      <c r="B153" s="8" t="s">
        <v>52</v>
      </c>
      <c r="C153" s="9">
        <v>4</v>
      </c>
      <c r="D153" s="10">
        <v>726.8</v>
      </c>
      <c r="E153" s="11">
        <v>1960</v>
      </c>
      <c r="F153" s="12"/>
      <c r="G153" s="30">
        <v>14.98</v>
      </c>
      <c r="H153" s="31" t="s">
        <v>68</v>
      </c>
      <c r="I153" s="71">
        <f t="shared" si="6"/>
        <v>14.98</v>
      </c>
    </row>
    <row r="154" spans="1:9" ht="15.75" x14ac:dyDescent="0.25">
      <c r="A154" s="27">
        <v>140</v>
      </c>
      <c r="B154" s="8" t="s">
        <v>52</v>
      </c>
      <c r="C154" s="9">
        <v>5</v>
      </c>
      <c r="D154" s="10">
        <v>716</v>
      </c>
      <c r="E154" s="11">
        <v>1967</v>
      </c>
      <c r="F154" s="12"/>
      <c r="G154" s="30">
        <v>14.98</v>
      </c>
      <c r="H154" s="31" t="s">
        <v>68</v>
      </c>
      <c r="I154" s="71">
        <f t="shared" si="6"/>
        <v>14.98</v>
      </c>
    </row>
    <row r="155" spans="1:9" ht="15.75" x14ac:dyDescent="0.25">
      <c r="A155" s="27">
        <v>141</v>
      </c>
      <c r="B155" s="8" t="s">
        <v>52</v>
      </c>
      <c r="C155" s="9">
        <v>6</v>
      </c>
      <c r="D155" s="10">
        <v>623.4</v>
      </c>
      <c r="E155" s="11">
        <v>1962</v>
      </c>
      <c r="F155" s="12"/>
      <c r="G155" s="30">
        <v>14.98</v>
      </c>
      <c r="H155" s="31" t="s">
        <v>68</v>
      </c>
      <c r="I155" s="71">
        <f t="shared" si="6"/>
        <v>14.98</v>
      </c>
    </row>
    <row r="156" spans="1:9" ht="15.75" x14ac:dyDescent="0.25">
      <c r="A156" s="26">
        <v>142</v>
      </c>
      <c r="B156" s="8" t="s">
        <v>52</v>
      </c>
      <c r="C156" s="9">
        <v>7</v>
      </c>
      <c r="D156" s="10">
        <v>733.3</v>
      </c>
      <c r="E156" s="11">
        <v>1967</v>
      </c>
      <c r="F156" s="12"/>
      <c r="G156" s="30">
        <v>14.98</v>
      </c>
      <c r="H156" s="31" t="s">
        <v>68</v>
      </c>
      <c r="I156" s="71">
        <f t="shared" si="6"/>
        <v>14.98</v>
      </c>
    </row>
    <row r="157" spans="1:9" ht="15.75" x14ac:dyDescent="0.25">
      <c r="A157" s="27">
        <v>143</v>
      </c>
      <c r="B157" s="8" t="s">
        <v>52</v>
      </c>
      <c r="C157" s="9">
        <v>8</v>
      </c>
      <c r="D157" s="10">
        <v>735.9</v>
      </c>
      <c r="E157" s="11">
        <v>1967</v>
      </c>
      <c r="F157" s="12"/>
      <c r="G157" s="30">
        <v>14.98</v>
      </c>
      <c r="H157" s="31" t="s">
        <v>68</v>
      </c>
      <c r="I157" s="71">
        <f t="shared" si="6"/>
        <v>14.98</v>
      </c>
    </row>
    <row r="158" spans="1:9" ht="15.75" x14ac:dyDescent="0.25">
      <c r="A158" s="27">
        <v>144</v>
      </c>
      <c r="B158" s="8" t="s">
        <v>52</v>
      </c>
      <c r="C158" s="9">
        <v>10</v>
      </c>
      <c r="D158" s="10">
        <v>636.9</v>
      </c>
      <c r="E158" s="11">
        <v>1963</v>
      </c>
      <c r="F158" s="12"/>
      <c r="G158" s="30">
        <v>14.98</v>
      </c>
      <c r="H158" s="31" t="s">
        <v>68</v>
      </c>
      <c r="I158" s="71">
        <f t="shared" si="6"/>
        <v>14.98</v>
      </c>
    </row>
    <row r="159" spans="1:9" ht="15.75" x14ac:dyDescent="0.25">
      <c r="A159" s="26">
        <v>145</v>
      </c>
      <c r="B159" s="8" t="s">
        <v>52</v>
      </c>
      <c r="C159" s="9">
        <v>12</v>
      </c>
      <c r="D159" s="10">
        <v>633.1</v>
      </c>
      <c r="E159" s="11">
        <v>1965</v>
      </c>
      <c r="F159" s="12"/>
      <c r="G159" s="30">
        <v>14.98</v>
      </c>
      <c r="H159" s="31" t="s">
        <v>68</v>
      </c>
      <c r="I159" s="71">
        <f t="shared" si="6"/>
        <v>14.98</v>
      </c>
    </row>
    <row r="160" spans="1:9" ht="15.75" x14ac:dyDescent="0.25">
      <c r="A160" s="27">
        <v>146</v>
      </c>
      <c r="B160" s="8" t="s">
        <v>52</v>
      </c>
      <c r="C160" s="9">
        <v>13</v>
      </c>
      <c r="D160" s="10">
        <v>754.8</v>
      </c>
      <c r="E160" s="11">
        <v>1974</v>
      </c>
      <c r="F160" s="12"/>
      <c r="G160" s="30">
        <v>14.98</v>
      </c>
      <c r="H160" s="31" t="s">
        <v>68</v>
      </c>
      <c r="I160" s="71">
        <f t="shared" si="6"/>
        <v>14.98</v>
      </c>
    </row>
    <row r="161" spans="1:9" ht="15.75" x14ac:dyDescent="0.25">
      <c r="A161" s="27">
        <v>147</v>
      </c>
      <c r="B161" s="8" t="s">
        <v>53</v>
      </c>
      <c r="C161" s="9" t="s">
        <v>37</v>
      </c>
      <c r="D161" s="10">
        <v>931.2</v>
      </c>
      <c r="E161" s="11">
        <v>1964</v>
      </c>
      <c r="F161" s="12"/>
      <c r="G161" s="30">
        <v>14.98</v>
      </c>
      <c r="H161" s="31" t="s">
        <v>68</v>
      </c>
      <c r="I161" s="71">
        <f t="shared" si="6"/>
        <v>14.98</v>
      </c>
    </row>
    <row r="162" spans="1:9" s="29" customFormat="1" ht="15.75" x14ac:dyDescent="0.25">
      <c r="A162" s="26">
        <v>148</v>
      </c>
      <c r="B162" s="8" t="s">
        <v>54</v>
      </c>
      <c r="C162" s="9">
        <v>6</v>
      </c>
      <c r="D162" s="10">
        <v>392.2</v>
      </c>
      <c r="E162" s="14">
        <v>1953</v>
      </c>
      <c r="F162" s="28"/>
      <c r="G162" s="30">
        <v>14.98</v>
      </c>
      <c r="H162" s="31" t="s">
        <v>68</v>
      </c>
      <c r="I162" s="71">
        <f t="shared" si="6"/>
        <v>14.98</v>
      </c>
    </row>
    <row r="163" spans="1:9" s="29" customFormat="1" ht="15.75" x14ac:dyDescent="0.25">
      <c r="A163" s="27">
        <v>149</v>
      </c>
      <c r="B163" s="8" t="s">
        <v>55</v>
      </c>
      <c r="C163" s="9">
        <v>6</v>
      </c>
      <c r="D163" s="10">
        <v>1610.8</v>
      </c>
      <c r="E163" s="14">
        <v>1978</v>
      </c>
      <c r="F163" s="28"/>
      <c r="G163" s="30">
        <v>14.98</v>
      </c>
      <c r="H163" s="31" t="s">
        <v>68</v>
      </c>
      <c r="I163" s="71">
        <f t="shared" si="6"/>
        <v>14.98</v>
      </c>
    </row>
    <row r="164" spans="1:9" ht="15.75" x14ac:dyDescent="0.25">
      <c r="A164" s="27">
        <v>150</v>
      </c>
      <c r="B164" s="16" t="s">
        <v>55</v>
      </c>
      <c r="C164" s="17">
        <v>10</v>
      </c>
      <c r="D164" s="10">
        <v>647.9</v>
      </c>
      <c r="E164" s="11">
        <v>1967</v>
      </c>
      <c r="F164" s="12"/>
      <c r="G164" s="30">
        <v>14.98</v>
      </c>
      <c r="H164" s="31" t="s">
        <v>68</v>
      </c>
      <c r="I164" s="71">
        <f t="shared" si="6"/>
        <v>14.98</v>
      </c>
    </row>
    <row r="165" spans="1:9" ht="15.75" x14ac:dyDescent="0.25">
      <c r="A165" s="26">
        <v>151</v>
      </c>
      <c r="B165" s="8" t="s">
        <v>55</v>
      </c>
      <c r="C165" s="9">
        <v>15</v>
      </c>
      <c r="D165" s="10">
        <v>639.1</v>
      </c>
      <c r="E165" s="11">
        <v>1965</v>
      </c>
      <c r="F165" s="12"/>
      <c r="G165" s="30">
        <v>14.98</v>
      </c>
      <c r="H165" s="31" t="s">
        <v>68</v>
      </c>
      <c r="I165" s="71">
        <f t="shared" si="6"/>
        <v>14.98</v>
      </c>
    </row>
    <row r="166" spans="1:9" ht="15.75" x14ac:dyDescent="0.25">
      <c r="A166" s="27">
        <v>152</v>
      </c>
      <c r="B166" s="8" t="s">
        <v>55</v>
      </c>
      <c r="C166" s="9">
        <v>16</v>
      </c>
      <c r="D166" s="10">
        <v>644.79999999999995</v>
      </c>
      <c r="E166" s="11">
        <v>1964</v>
      </c>
      <c r="F166" s="12"/>
      <c r="G166" s="30">
        <v>14.98</v>
      </c>
      <c r="H166" s="31" t="s">
        <v>68</v>
      </c>
      <c r="I166" s="71">
        <f t="shared" si="6"/>
        <v>14.98</v>
      </c>
    </row>
    <row r="167" spans="1:9" ht="15.75" x14ac:dyDescent="0.25">
      <c r="A167" s="27">
        <v>153</v>
      </c>
      <c r="B167" s="8" t="s">
        <v>55</v>
      </c>
      <c r="C167" s="9">
        <v>23</v>
      </c>
      <c r="D167" s="10">
        <v>137.5</v>
      </c>
      <c r="E167" s="11">
        <v>1917</v>
      </c>
      <c r="F167" s="12"/>
      <c r="G167" s="30">
        <v>14.98</v>
      </c>
      <c r="H167" s="74" t="s">
        <v>66</v>
      </c>
      <c r="I167" s="71">
        <f>G167*0.7</f>
        <v>10.485999999999999</v>
      </c>
    </row>
    <row r="168" spans="1:9" ht="15.75" x14ac:dyDescent="0.25">
      <c r="A168" s="26">
        <v>154</v>
      </c>
      <c r="B168" s="8" t="s">
        <v>56</v>
      </c>
      <c r="C168" s="9" t="s">
        <v>57</v>
      </c>
      <c r="D168" s="10">
        <v>640.9</v>
      </c>
      <c r="E168" s="11">
        <v>1963</v>
      </c>
      <c r="F168" s="12"/>
      <c r="G168" s="30">
        <v>14.98</v>
      </c>
      <c r="H168" s="31" t="s">
        <v>68</v>
      </c>
      <c r="I168" s="71">
        <f>G168*1</f>
        <v>14.98</v>
      </c>
    </row>
    <row r="169" spans="1:9" ht="15.75" x14ac:dyDescent="0.25">
      <c r="A169" s="27">
        <v>155</v>
      </c>
      <c r="B169" s="8" t="s">
        <v>58</v>
      </c>
      <c r="C169" s="9">
        <v>12</v>
      </c>
      <c r="D169" s="10">
        <v>163.69999999999999</v>
      </c>
      <c r="E169" s="11">
        <v>1917</v>
      </c>
      <c r="F169" s="12"/>
      <c r="G169" s="30">
        <v>14.98</v>
      </c>
      <c r="H169" s="75" t="s">
        <v>67</v>
      </c>
      <c r="I169" s="71">
        <f>G169*0.8</f>
        <v>11.984000000000002</v>
      </c>
    </row>
    <row r="170" spans="1:9" ht="15.75" x14ac:dyDescent="0.25">
      <c r="A170" s="27">
        <v>156</v>
      </c>
      <c r="B170" s="8" t="s">
        <v>58</v>
      </c>
      <c r="C170" s="9">
        <v>14</v>
      </c>
      <c r="D170" s="10">
        <v>144.9</v>
      </c>
      <c r="E170" s="11">
        <v>1917</v>
      </c>
      <c r="F170" s="12"/>
      <c r="G170" s="30">
        <v>14.98</v>
      </c>
      <c r="H170" s="74" t="s">
        <v>66</v>
      </c>
      <c r="I170" s="71">
        <f>G170*0.7</f>
        <v>10.485999999999999</v>
      </c>
    </row>
    <row r="171" spans="1:9" ht="15.75" x14ac:dyDescent="0.25">
      <c r="A171" s="26">
        <v>157</v>
      </c>
      <c r="B171" s="8" t="s">
        <v>58</v>
      </c>
      <c r="C171" s="9">
        <v>19</v>
      </c>
      <c r="D171" s="18">
        <v>96.4</v>
      </c>
      <c r="E171" s="11">
        <v>1964</v>
      </c>
      <c r="F171" s="12"/>
      <c r="G171" s="30">
        <v>14.98</v>
      </c>
      <c r="H171" s="74" t="s">
        <v>66</v>
      </c>
      <c r="I171" s="71">
        <f>G171*0.7</f>
        <v>10.485999999999999</v>
      </c>
    </row>
    <row r="172" spans="1:9" ht="15.75" x14ac:dyDescent="0.25">
      <c r="A172" s="27">
        <v>158</v>
      </c>
      <c r="B172" s="8" t="s">
        <v>59</v>
      </c>
      <c r="C172" s="9">
        <v>25</v>
      </c>
      <c r="D172" s="10">
        <v>389</v>
      </c>
      <c r="E172" s="11">
        <v>1917</v>
      </c>
      <c r="F172" s="12"/>
      <c r="G172" s="30">
        <v>14.98</v>
      </c>
      <c r="H172" s="75" t="s">
        <v>67</v>
      </c>
      <c r="I172" s="71">
        <f>G172*0.8</f>
        <v>11.984000000000002</v>
      </c>
    </row>
    <row r="173" spans="1:9" ht="15.75" x14ac:dyDescent="0.25">
      <c r="A173" s="27">
        <v>159</v>
      </c>
      <c r="B173" s="8" t="s">
        <v>60</v>
      </c>
      <c r="C173" s="9">
        <v>15</v>
      </c>
      <c r="D173" s="10">
        <v>2819.9</v>
      </c>
      <c r="E173" s="11">
        <v>1987</v>
      </c>
      <c r="F173" s="12"/>
      <c r="G173" s="30">
        <v>14.98</v>
      </c>
      <c r="H173" s="31" t="s">
        <v>68</v>
      </c>
      <c r="I173" s="71">
        <f>G173*1</f>
        <v>14.98</v>
      </c>
    </row>
    <row r="174" spans="1:9" ht="15.75" x14ac:dyDescent="0.25">
      <c r="A174" s="26">
        <v>160</v>
      </c>
      <c r="B174" s="8" t="s">
        <v>60</v>
      </c>
      <c r="C174" s="9">
        <v>39</v>
      </c>
      <c r="D174" s="10">
        <v>121.2</v>
      </c>
      <c r="E174" s="11">
        <v>1917</v>
      </c>
      <c r="F174" s="12"/>
      <c r="G174" s="30">
        <v>14.98</v>
      </c>
      <c r="H174" s="73" t="s">
        <v>65</v>
      </c>
      <c r="I174" s="71">
        <f>G174*0.6</f>
        <v>8.9879999999999995</v>
      </c>
    </row>
    <row r="175" spans="1:9" ht="15.75" x14ac:dyDescent="0.25">
      <c r="A175" s="27">
        <v>161</v>
      </c>
      <c r="B175" s="8" t="s">
        <v>60</v>
      </c>
      <c r="C175" s="9" t="s">
        <v>61</v>
      </c>
      <c r="D175" s="10">
        <v>649.1</v>
      </c>
      <c r="E175" s="11">
        <v>1964</v>
      </c>
      <c r="F175" s="12"/>
      <c r="G175" s="30">
        <v>14.98</v>
      </c>
      <c r="H175" s="31" t="s">
        <v>68</v>
      </c>
      <c r="I175" s="71">
        <f>G175*1</f>
        <v>14.98</v>
      </c>
    </row>
    <row r="176" spans="1:9" ht="15.75" x14ac:dyDescent="0.25">
      <c r="A176" s="27">
        <v>162</v>
      </c>
      <c r="B176" s="8" t="s">
        <v>62</v>
      </c>
      <c r="C176" s="9">
        <v>2</v>
      </c>
      <c r="D176" s="10">
        <v>135.30000000000001</v>
      </c>
      <c r="E176" s="15">
        <v>1957</v>
      </c>
      <c r="F176" s="12"/>
      <c r="G176" s="30">
        <v>14.98</v>
      </c>
      <c r="H176" s="73" t="s">
        <v>65</v>
      </c>
      <c r="I176" s="71">
        <f>G176*0.6</f>
        <v>8.9879999999999995</v>
      </c>
    </row>
    <row r="177" spans="1:9" ht="15.75" x14ac:dyDescent="0.25">
      <c r="A177" s="26">
        <v>163</v>
      </c>
      <c r="B177" s="8" t="s">
        <v>62</v>
      </c>
      <c r="C177" s="9">
        <v>9</v>
      </c>
      <c r="D177" s="10">
        <v>62.1</v>
      </c>
      <c r="E177" s="11">
        <v>1960</v>
      </c>
      <c r="F177" s="12"/>
      <c r="G177" s="30">
        <v>14.98</v>
      </c>
      <c r="H177" s="73" t="s">
        <v>65</v>
      </c>
      <c r="I177" s="71">
        <f t="shared" ref="I177:I181" si="7">G177*0.6</f>
        <v>8.9879999999999995</v>
      </c>
    </row>
    <row r="178" spans="1:9" ht="15.75" x14ac:dyDescent="0.25">
      <c r="A178" s="27">
        <v>164</v>
      </c>
      <c r="B178" s="8" t="s">
        <v>62</v>
      </c>
      <c r="C178" s="9">
        <v>10</v>
      </c>
      <c r="D178" s="10">
        <v>125.7</v>
      </c>
      <c r="E178" s="15">
        <v>1935</v>
      </c>
      <c r="F178" s="12"/>
      <c r="G178" s="30">
        <v>14.98</v>
      </c>
      <c r="H178" s="73" t="s">
        <v>65</v>
      </c>
      <c r="I178" s="71">
        <f t="shared" si="7"/>
        <v>8.9879999999999995</v>
      </c>
    </row>
    <row r="179" spans="1:9" ht="15.75" x14ac:dyDescent="0.25">
      <c r="A179" s="27">
        <v>165</v>
      </c>
      <c r="B179" s="8" t="s">
        <v>62</v>
      </c>
      <c r="C179" s="9">
        <v>12</v>
      </c>
      <c r="D179" s="10">
        <v>162.69999999999999</v>
      </c>
      <c r="E179" s="11">
        <v>1958</v>
      </c>
      <c r="F179" s="12"/>
      <c r="G179" s="30">
        <v>14.98</v>
      </c>
      <c r="H179" s="73" t="s">
        <v>65</v>
      </c>
      <c r="I179" s="71">
        <f t="shared" si="7"/>
        <v>8.9879999999999995</v>
      </c>
    </row>
    <row r="180" spans="1:9" ht="15.75" x14ac:dyDescent="0.25">
      <c r="A180" s="26">
        <v>166</v>
      </c>
      <c r="B180" s="8" t="s">
        <v>62</v>
      </c>
      <c r="C180" s="9">
        <v>13</v>
      </c>
      <c r="D180" s="10">
        <v>137.30000000000001</v>
      </c>
      <c r="E180" s="11">
        <v>1964</v>
      </c>
      <c r="F180" s="12"/>
      <c r="G180" s="30">
        <v>14.98</v>
      </c>
      <c r="H180" s="73" t="s">
        <v>65</v>
      </c>
      <c r="I180" s="71">
        <f t="shared" si="7"/>
        <v>8.9879999999999995</v>
      </c>
    </row>
    <row r="181" spans="1:9" ht="15.75" x14ac:dyDescent="0.25">
      <c r="A181" s="27">
        <v>167</v>
      </c>
      <c r="B181" s="8" t="s">
        <v>62</v>
      </c>
      <c r="C181" s="9">
        <v>18</v>
      </c>
      <c r="D181" s="10">
        <v>304.60000000000002</v>
      </c>
      <c r="E181" s="15">
        <v>1933</v>
      </c>
      <c r="F181" s="12"/>
      <c r="G181" s="30">
        <v>14.98</v>
      </c>
      <c r="H181" s="73" t="s">
        <v>65</v>
      </c>
      <c r="I181" s="71">
        <f t="shared" si="7"/>
        <v>8.9879999999999995</v>
      </c>
    </row>
    <row r="182" spans="1:9" ht="16.5" thickBot="1" x14ac:dyDescent="0.3">
      <c r="A182" s="65">
        <v>168</v>
      </c>
      <c r="B182" s="19" t="s">
        <v>63</v>
      </c>
      <c r="C182" s="20">
        <v>9</v>
      </c>
      <c r="D182" s="21">
        <v>450.5</v>
      </c>
      <c r="E182" s="22">
        <v>1967</v>
      </c>
      <c r="F182" s="23"/>
      <c r="G182" s="66">
        <v>14.98</v>
      </c>
      <c r="H182" s="67" t="s">
        <v>68</v>
      </c>
      <c r="I182" s="68">
        <f>G182</f>
        <v>14.98</v>
      </c>
    </row>
    <row r="183" spans="1:9" ht="15.75" x14ac:dyDescent="0.25">
      <c r="A183" s="38">
        <v>169</v>
      </c>
      <c r="B183" s="39" t="s">
        <v>18</v>
      </c>
      <c r="C183" s="40">
        <v>33</v>
      </c>
      <c r="D183" s="41">
        <v>98.7</v>
      </c>
      <c r="E183" s="42">
        <v>1917</v>
      </c>
      <c r="F183" s="43"/>
      <c r="G183" s="44">
        <v>0</v>
      </c>
      <c r="H183" s="45" t="s">
        <v>71</v>
      </c>
      <c r="I183" s="46" t="s">
        <v>71</v>
      </c>
    </row>
    <row r="184" spans="1:9" ht="15.75" x14ac:dyDescent="0.25">
      <c r="A184" s="47">
        <v>170</v>
      </c>
      <c r="B184" s="33" t="s">
        <v>18</v>
      </c>
      <c r="C184" s="24">
        <v>40</v>
      </c>
      <c r="D184" s="25">
        <v>63.500497512437803</v>
      </c>
      <c r="E184" s="34">
        <v>1932</v>
      </c>
      <c r="F184" s="35"/>
      <c r="G184" s="36">
        <v>0</v>
      </c>
      <c r="H184" s="37" t="s">
        <v>71</v>
      </c>
      <c r="I184" s="48" t="s">
        <v>71</v>
      </c>
    </row>
    <row r="185" spans="1:9" ht="16.5" thickBot="1" x14ac:dyDescent="0.3">
      <c r="A185" s="49">
        <v>171</v>
      </c>
      <c r="B185" s="50" t="s">
        <v>54</v>
      </c>
      <c r="C185" s="51">
        <v>4</v>
      </c>
      <c r="D185" s="52">
        <v>76.099999999999994</v>
      </c>
      <c r="E185" s="53">
        <v>1933</v>
      </c>
      <c r="F185" s="54"/>
      <c r="G185" s="55">
        <v>0</v>
      </c>
      <c r="H185" s="56" t="s">
        <v>71</v>
      </c>
      <c r="I185" s="57" t="s">
        <v>71</v>
      </c>
    </row>
    <row r="186" spans="1:9" ht="15.75" thickBot="1" x14ac:dyDescent="0.3"/>
    <row r="187" spans="1:9" ht="51.75" customHeight="1" x14ac:dyDescent="0.25">
      <c r="B187" s="76" t="s">
        <v>84</v>
      </c>
      <c r="C187" s="77" t="s">
        <v>75</v>
      </c>
      <c r="D187" s="77" t="s">
        <v>76</v>
      </c>
      <c r="E187" s="106" t="s">
        <v>77</v>
      </c>
      <c r="F187" s="106"/>
      <c r="G187" s="106"/>
      <c r="H187" s="107"/>
    </row>
    <row r="188" spans="1:9" x14ac:dyDescent="0.25">
      <c r="B188" s="90" t="s">
        <v>65</v>
      </c>
      <c r="C188" s="92">
        <v>0.6</v>
      </c>
      <c r="D188" s="94" t="s">
        <v>72</v>
      </c>
      <c r="E188" s="108" t="s">
        <v>80</v>
      </c>
      <c r="F188" s="108"/>
      <c r="G188" s="108"/>
      <c r="H188" s="109"/>
    </row>
    <row r="189" spans="1:9" x14ac:dyDescent="0.25">
      <c r="B189" s="91"/>
      <c r="C189" s="93"/>
      <c r="D189" s="93"/>
      <c r="E189" s="108" t="s">
        <v>78</v>
      </c>
      <c r="F189" s="108"/>
      <c r="G189" s="108"/>
      <c r="H189" s="109"/>
    </row>
    <row r="190" spans="1:9" x14ac:dyDescent="0.25">
      <c r="B190" s="91"/>
      <c r="C190" s="93"/>
      <c r="D190" s="93"/>
      <c r="E190" s="108" t="s">
        <v>79</v>
      </c>
      <c r="F190" s="108"/>
      <c r="G190" s="108"/>
      <c r="H190" s="109"/>
    </row>
    <row r="191" spans="1:9" x14ac:dyDescent="0.25">
      <c r="B191" s="110" t="s">
        <v>66</v>
      </c>
      <c r="C191" s="111">
        <v>0.7</v>
      </c>
      <c r="D191" s="94" t="s">
        <v>73</v>
      </c>
      <c r="E191" s="108" t="s">
        <v>80</v>
      </c>
      <c r="F191" s="108"/>
      <c r="G191" s="108"/>
      <c r="H191" s="109"/>
    </row>
    <row r="192" spans="1:9" x14ac:dyDescent="0.25">
      <c r="B192" s="91"/>
      <c r="C192" s="93"/>
      <c r="D192" s="93"/>
      <c r="E192" s="108" t="s">
        <v>78</v>
      </c>
      <c r="F192" s="108"/>
      <c r="G192" s="108"/>
      <c r="H192" s="109"/>
    </row>
    <row r="193" spans="2:8" x14ac:dyDescent="0.25">
      <c r="B193" s="112" t="s">
        <v>67</v>
      </c>
      <c r="C193" s="113">
        <v>0.8</v>
      </c>
      <c r="D193" s="94" t="s">
        <v>74</v>
      </c>
      <c r="E193" s="108" t="s">
        <v>83</v>
      </c>
      <c r="F193" s="108"/>
      <c r="G193" s="108"/>
      <c r="H193" s="109"/>
    </row>
    <row r="194" spans="2:8" x14ac:dyDescent="0.25">
      <c r="B194" s="91"/>
      <c r="C194" s="93"/>
      <c r="D194" s="93"/>
      <c r="E194" s="108"/>
      <c r="F194" s="108"/>
      <c r="G194" s="108"/>
      <c r="H194" s="109"/>
    </row>
    <row r="195" spans="2:8" ht="15" customHeight="1" thickBot="1" x14ac:dyDescent="0.3">
      <c r="B195" s="78" t="s">
        <v>68</v>
      </c>
      <c r="C195" s="79">
        <v>1</v>
      </c>
      <c r="D195" s="80" t="s">
        <v>81</v>
      </c>
      <c r="E195" s="114" t="s">
        <v>82</v>
      </c>
      <c r="F195" s="115"/>
      <c r="G195" s="115"/>
      <c r="H195" s="116"/>
    </row>
    <row r="199" spans="2:8" x14ac:dyDescent="0.25">
      <c r="B199" s="1"/>
    </row>
  </sheetData>
  <mergeCells count="28">
    <mergeCell ref="B193:B194"/>
    <mergeCell ref="C193:C194"/>
    <mergeCell ref="D193:D194"/>
    <mergeCell ref="E193:H194"/>
    <mergeCell ref="E195:H195"/>
    <mergeCell ref="E189:H189"/>
    <mergeCell ref="E190:H190"/>
    <mergeCell ref="B191:B192"/>
    <mergeCell ref="C191:C192"/>
    <mergeCell ref="D191:D192"/>
    <mergeCell ref="E191:H191"/>
    <mergeCell ref="E192:H192"/>
    <mergeCell ref="I1:I8"/>
    <mergeCell ref="H11:H13"/>
    <mergeCell ref="I11:I13"/>
    <mergeCell ref="A9:I10"/>
    <mergeCell ref="B188:B190"/>
    <mergeCell ref="C188:C190"/>
    <mergeCell ref="D188:D190"/>
    <mergeCell ref="A11:A12"/>
    <mergeCell ref="B11:C11"/>
    <mergeCell ref="D11:D13"/>
    <mergeCell ref="E11:E13"/>
    <mergeCell ref="F11:F13"/>
    <mergeCell ref="G11:G13"/>
    <mergeCell ref="A13:C13"/>
    <mergeCell ref="E187:H187"/>
    <mergeCell ref="E188:H188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Диф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 11</dc:creator>
  <cp:lastModifiedBy>home</cp:lastModifiedBy>
  <cp:lastPrinted>2022-01-19T12:24:50Z</cp:lastPrinted>
  <dcterms:created xsi:type="dcterms:W3CDTF">2021-11-01T06:21:57Z</dcterms:created>
  <dcterms:modified xsi:type="dcterms:W3CDTF">2022-02-03T09:10:20Z</dcterms:modified>
</cp:coreProperties>
</file>